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業務\書式\"/>
    </mc:Choice>
  </mc:AlternateContent>
  <bookViews>
    <workbookView xWindow="0" yWindow="0" windowWidth="21570" windowHeight="10695"/>
  </bookViews>
  <sheets>
    <sheet name="請求書(集計自動)" sheetId="11" r:id="rId1"/>
    <sheet name="請求書(集計自動)・例" sheetId="7" r:id="rId2"/>
    <sheet name="請求書 (集計手動)" sheetId="12" r:id="rId3"/>
    <sheet name="請求書(集計手動)・例 " sheetId="13" r:id="rId4"/>
    <sheet name="請求書集計表" sheetId="9" r:id="rId5"/>
    <sheet name="請求書集計表・例" sheetId="6" r:id="rId6"/>
  </sheets>
  <calcPr calcId="162913"/>
</workbook>
</file>

<file path=xl/calcChain.xml><?xml version="1.0" encoding="utf-8"?>
<calcChain xmlns="http://schemas.openxmlformats.org/spreadsheetml/2006/main">
  <c r="P20" i="11" l="1"/>
  <c r="AL84" i="13" l="1"/>
  <c r="AI84" i="13"/>
  <c r="AL83" i="13"/>
  <c r="AI83" i="13"/>
  <c r="AL82" i="13"/>
  <c r="AI82" i="13"/>
  <c r="AL81" i="13"/>
  <c r="AI81" i="13"/>
  <c r="AN80" i="13"/>
  <c r="AM80" i="13"/>
  <c r="AL80" i="13"/>
  <c r="AJ80" i="13"/>
  <c r="AI80" i="13"/>
  <c r="AG80" i="13"/>
  <c r="AD80" i="13"/>
  <c r="AC80" i="13"/>
  <c r="AB80" i="13"/>
  <c r="AA80" i="13"/>
  <c r="M80" i="13"/>
  <c r="I80" i="13"/>
  <c r="AN79" i="13"/>
  <c r="AM79" i="13"/>
  <c r="AL79" i="13"/>
  <c r="AJ79" i="13"/>
  <c r="AI79" i="13"/>
  <c r="AG79" i="13"/>
  <c r="AD79" i="13"/>
  <c r="AC79" i="13"/>
  <c r="AB79" i="13"/>
  <c r="AA79" i="13"/>
  <c r="M79" i="13"/>
  <c r="I79" i="13"/>
  <c r="AN78" i="13"/>
  <c r="AM78" i="13"/>
  <c r="AL78" i="13"/>
  <c r="AJ78" i="13"/>
  <c r="AI78" i="13"/>
  <c r="AG78" i="13"/>
  <c r="AD78" i="13"/>
  <c r="AC78" i="13"/>
  <c r="AB78" i="13"/>
  <c r="AA78" i="13"/>
  <c r="I78" i="13"/>
  <c r="AC77" i="13"/>
  <c r="AJ76" i="13"/>
  <c r="AB76" i="13"/>
  <c r="AM75" i="13"/>
  <c r="AI75" i="13"/>
  <c r="M75" i="13"/>
  <c r="AD74" i="13"/>
  <c r="I74" i="13"/>
  <c r="I73" i="13"/>
  <c r="AM72" i="13"/>
  <c r="AI72" i="13"/>
  <c r="AE72" i="13"/>
  <c r="AA72" i="13"/>
  <c r="M72" i="13"/>
  <c r="BT52" i="13"/>
  <c r="BT84" i="13" s="1"/>
  <c r="BN52" i="13"/>
  <c r="BN84" i="13" s="1"/>
  <c r="AL52" i="13"/>
  <c r="AI52" i="13"/>
  <c r="AL51" i="13"/>
  <c r="AK80" i="13" s="1"/>
  <c r="AI51" i="13"/>
  <c r="AH80" i="13" s="1"/>
  <c r="AL50" i="13"/>
  <c r="AK79" i="13" s="1"/>
  <c r="AI50" i="13"/>
  <c r="AH79" i="13" s="1"/>
  <c r="AL49" i="13"/>
  <c r="AK78" i="13" s="1"/>
  <c r="AI49" i="13"/>
  <c r="AH78" i="13" s="1"/>
  <c r="AQ48" i="13"/>
  <c r="AQ80" i="13" s="1"/>
  <c r="AO48" i="13"/>
  <c r="AN77" i="13" s="1"/>
  <c r="AN48" i="13"/>
  <c r="AM77" i="13" s="1"/>
  <c r="AM48" i="13"/>
  <c r="AL77" i="13" s="1"/>
  <c r="AL48" i="13"/>
  <c r="AK77" i="13" s="1"/>
  <c r="AJ48" i="13"/>
  <c r="AI77" i="13" s="1"/>
  <c r="AI48" i="13"/>
  <c r="AH77" i="13" s="1"/>
  <c r="AG48" i="13"/>
  <c r="AF48" i="13"/>
  <c r="AE77" i="13" s="1"/>
  <c r="AD48" i="13"/>
  <c r="AC48" i="13"/>
  <c r="AB77" i="13" s="1"/>
  <c r="AB48" i="13"/>
  <c r="AA77" i="13" s="1"/>
  <c r="AA48" i="13"/>
  <c r="Z48" i="13"/>
  <c r="Z80" i="13" s="1"/>
  <c r="W48" i="13"/>
  <c r="W80" i="13" s="1"/>
  <c r="Q48" i="13"/>
  <c r="Q80" i="13" s="1"/>
  <c r="M48" i="13"/>
  <c r="M78" i="13" s="1"/>
  <c r="I48" i="13"/>
  <c r="E48" i="13"/>
  <c r="E80" i="13" s="1"/>
  <c r="A48" i="13"/>
  <c r="A80" i="13" s="1"/>
  <c r="AQ47" i="13"/>
  <c r="AQ79" i="13" s="1"/>
  <c r="AO47" i="13"/>
  <c r="AO79" i="13" s="1"/>
  <c r="AN47" i="13"/>
  <c r="AM76" i="13" s="1"/>
  <c r="AM47" i="13"/>
  <c r="AL76" i="13" s="1"/>
  <c r="AL47" i="13"/>
  <c r="AK76" i="13" s="1"/>
  <c r="AK47" i="13"/>
  <c r="AJ47" i="13"/>
  <c r="AI76" i="13" s="1"/>
  <c r="AI47" i="13"/>
  <c r="AH76" i="13" s="1"/>
  <c r="AH47" i="13"/>
  <c r="AG76" i="13" s="1"/>
  <c r="AG47" i="13"/>
  <c r="AF47" i="13"/>
  <c r="AE76" i="13" s="1"/>
  <c r="AE47" i="13"/>
  <c r="AD76" i="13" s="1"/>
  <c r="AD47" i="13"/>
  <c r="AC76" i="13" s="1"/>
  <c r="AC47" i="13"/>
  <c r="AB47" i="13"/>
  <c r="AA76" i="13" s="1"/>
  <c r="AA47" i="13"/>
  <c r="Z47" i="13"/>
  <c r="Z79" i="13" s="1"/>
  <c r="W47" i="13"/>
  <c r="W79" i="13" s="1"/>
  <c r="Q47" i="13"/>
  <c r="Q79" i="13" s="1"/>
  <c r="M47" i="13"/>
  <c r="M77" i="13" s="1"/>
  <c r="I47" i="13"/>
  <c r="I77" i="13" s="1"/>
  <c r="E47" i="13"/>
  <c r="E79" i="13" s="1"/>
  <c r="A47" i="13"/>
  <c r="A79" i="13" s="1"/>
  <c r="AQ46" i="13"/>
  <c r="AQ78" i="13" s="1"/>
  <c r="AO46" i="13"/>
  <c r="AO78" i="13" s="1"/>
  <c r="AN46" i="13"/>
  <c r="AM46" i="13"/>
  <c r="AL75" i="13" s="1"/>
  <c r="AL46" i="13"/>
  <c r="AK75" i="13" s="1"/>
  <c r="AK46" i="13"/>
  <c r="AJ75" i="13" s="1"/>
  <c r="AJ46" i="13"/>
  <c r="AI46" i="13"/>
  <c r="AH75" i="13" s="1"/>
  <c r="AH46" i="13"/>
  <c r="AG75" i="13" s="1"/>
  <c r="AG46" i="13"/>
  <c r="AF46" i="13"/>
  <c r="AF78" i="13" s="1"/>
  <c r="AE46" i="13"/>
  <c r="AD75" i="13" s="1"/>
  <c r="AD46" i="13"/>
  <c r="AC75" i="13" s="1"/>
  <c r="AC46" i="13"/>
  <c r="AB75" i="13" s="1"/>
  <c r="AB46" i="13"/>
  <c r="AA75" i="13" s="1"/>
  <c r="AA46" i="13"/>
  <c r="Z46" i="13"/>
  <c r="Z78" i="13" s="1"/>
  <c r="W46" i="13"/>
  <c r="W78" i="13" s="1"/>
  <c r="Q46" i="13"/>
  <c r="Q78" i="13" s="1"/>
  <c r="M46" i="13"/>
  <c r="M76" i="13" s="1"/>
  <c r="I46" i="13"/>
  <c r="I76" i="13" s="1"/>
  <c r="E46" i="13"/>
  <c r="E78" i="13" s="1"/>
  <c r="A46" i="13"/>
  <c r="A78" i="13" s="1"/>
  <c r="AQ45" i="13"/>
  <c r="AQ77" i="13" s="1"/>
  <c r="AO45" i="13"/>
  <c r="AN74" i="13" s="1"/>
  <c r="AN45" i="13"/>
  <c r="AM74" i="13" s="1"/>
  <c r="AM45" i="13"/>
  <c r="AL74" i="13" s="1"/>
  <c r="AL45" i="13"/>
  <c r="AK74" i="13" s="1"/>
  <c r="AK45" i="13"/>
  <c r="AJ74" i="13" s="1"/>
  <c r="AJ45" i="13"/>
  <c r="AI74" i="13" s="1"/>
  <c r="AI45" i="13"/>
  <c r="AH74" i="13" s="1"/>
  <c r="AH45" i="13"/>
  <c r="AG74" i="13" s="1"/>
  <c r="AG45" i="13"/>
  <c r="AF45" i="13"/>
  <c r="AF77" i="13" s="1"/>
  <c r="AE45" i="13"/>
  <c r="AD45" i="13"/>
  <c r="AC74" i="13" s="1"/>
  <c r="AC45" i="13"/>
  <c r="AB74" i="13" s="1"/>
  <c r="AB45" i="13"/>
  <c r="AA74" i="13" s="1"/>
  <c r="AA45" i="13"/>
  <c r="Z45" i="13"/>
  <c r="Z77" i="13" s="1"/>
  <c r="W45" i="13"/>
  <c r="W77" i="13" s="1"/>
  <c r="Q45" i="13"/>
  <c r="Q77" i="13" s="1"/>
  <c r="M45" i="13"/>
  <c r="I45" i="13"/>
  <c r="I75" i="13" s="1"/>
  <c r="E45" i="13"/>
  <c r="E77" i="13" s="1"/>
  <c r="A45" i="13"/>
  <c r="A77" i="13" s="1"/>
  <c r="AQ44" i="13"/>
  <c r="AQ76" i="13" s="1"/>
  <c r="AO44" i="13"/>
  <c r="AN73" i="13" s="1"/>
  <c r="AN44" i="13"/>
  <c r="AM73" i="13" s="1"/>
  <c r="AM44" i="13"/>
  <c r="AL73" i="13" s="1"/>
  <c r="AL44" i="13"/>
  <c r="AK73" i="13" s="1"/>
  <c r="AK44" i="13"/>
  <c r="AJ73" i="13" s="1"/>
  <c r="AJ44" i="13"/>
  <c r="AI73" i="13" s="1"/>
  <c r="AI44" i="13"/>
  <c r="AH73" i="13" s="1"/>
  <c r="AH44" i="13"/>
  <c r="AG73" i="13" s="1"/>
  <c r="AG44" i="13"/>
  <c r="AF44" i="13"/>
  <c r="AE73" i="13" s="1"/>
  <c r="AE44" i="13"/>
  <c r="AD73" i="13" s="1"/>
  <c r="AD44" i="13"/>
  <c r="AC73" i="13" s="1"/>
  <c r="AC44" i="13"/>
  <c r="AB73" i="13" s="1"/>
  <c r="AB44" i="13"/>
  <c r="AA73" i="13" s="1"/>
  <c r="AA44" i="13"/>
  <c r="Z44" i="13"/>
  <c r="Z76" i="13" s="1"/>
  <c r="W44" i="13"/>
  <c r="W76" i="13" s="1"/>
  <c r="Q44" i="13"/>
  <c r="Q76" i="13" s="1"/>
  <c r="M44" i="13"/>
  <c r="M74" i="13" s="1"/>
  <c r="I44" i="13"/>
  <c r="E44" i="13"/>
  <c r="E76" i="13" s="1"/>
  <c r="A44" i="13"/>
  <c r="A76" i="13" s="1"/>
  <c r="AQ43" i="13"/>
  <c r="AQ75" i="13" s="1"/>
  <c r="AO43" i="13"/>
  <c r="AO75" i="13" s="1"/>
  <c r="AN43" i="13"/>
  <c r="AM43" i="13"/>
  <c r="AL72" i="13" s="1"/>
  <c r="AL43" i="13"/>
  <c r="AK72" i="13" s="1"/>
  <c r="AK43" i="13"/>
  <c r="AJ72" i="13" s="1"/>
  <c r="AJ43" i="13"/>
  <c r="AI43" i="13"/>
  <c r="AH72" i="13" s="1"/>
  <c r="AH43" i="13"/>
  <c r="AG72" i="13" s="1"/>
  <c r="AG43" i="13"/>
  <c r="AF43" i="13"/>
  <c r="AF75" i="13" s="1"/>
  <c r="AE43" i="13"/>
  <c r="AD72" i="13" s="1"/>
  <c r="AD43" i="13"/>
  <c r="AC72" i="13" s="1"/>
  <c r="AC43" i="13"/>
  <c r="AB72" i="13" s="1"/>
  <c r="AB43" i="13"/>
  <c r="AA43" i="13"/>
  <c r="Z43" i="13"/>
  <c r="Z75" i="13" s="1"/>
  <c r="W43" i="13"/>
  <c r="W75" i="13" s="1"/>
  <c r="Q43" i="13"/>
  <c r="Q75" i="13" s="1"/>
  <c r="M43" i="13"/>
  <c r="M73" i="13" s="1"/>
  <c r="I43" i="13"/>
  <c r="E43" i="13"/>
  <c r="E75" i="13" s="1"/>
  <c r="A43" i="13"/>
  <c r="A75" i="13" s="1"/>
  <c r="AQ42" i="13"/>
  <c r="AQ74" i="13" s="1"/>
  <c r="AO42" i="13"/>
  <c r="AO74" i="13" s="1"/>
  <c r="AN42" i="13"/>
  <c r="AM71" i="13" s="1"/>
  <c r="AM42" i="13"/>
  <c r="AL71" i="13" s="1"/>
  <c r="AL42" i="13"/>
  <c r="AK71" i="13" s="1"/>
  <c r="AK42" i="13"/>
  <c r="AJ71" i="13" s="1"/>
  <c r="AJ42" i="13"/>
  <c r="AI71" i="13" s="1"/>
  <c r="AI42" i="13"/>
  <c r="AH71" i="13" s="1"/>
  <c r="AH42" i="13"/>
  <c r="AG71" i="13" s="1"/>
  <c r="AG42" i="13"/>
  <c r="AF42" i="13"/>
  <c r="AF74" i="13" s="1"/>
  <c r="AE42" i="13"/>
  <c r="AD71" i="13" s="1"/>
  <c r="AD42" i="13"/>
  <c r="AC71" i="13" s="1"/>
  <c r="AC42" i="13"/>
  <c r="AB71" i="13" s="1"/>
  <c r="AB42" i="13"/>
  <c r="AA71" i="13" s="1"/>
  <c r="AA42" i="13"/>
  <c r="Z42" i="13"/>
  <c r="Z74" i="13" s="1"/>
  <c r="W42" i="13"/>
  <c r="W74" i="13" s="1"/>
  <c r="Q42" i="13"/>
  <c r="Q74" i="13" s="1"/>
  <c r="M42" i="13"/>
  <c r="I42" i="13"/>
  <c r="I72" i="13" s="1"/>
  <c r="E42" i="13"/>
  <c r="E74" i="13" s="1"/>
  <c r="A42" i="13"/>
  <c r="A74" i="13" s="1"/>
  <c r="BH41" i="13"/>
  <c r="BH73" i="13" s="1"/>
  <c r="AQ41" i="13"/>
  <c r="AQ73" i="13" s="1"/>
  <c r="AO41" i="13"/>
  <c r="AO73" i="13" s="1"/>
  <c r="AN41" i="13"/>
  <c r="AM41" i="13"/>
  <c r="AL41" i="13"/>
  <c r="AK41" i="13"/>
  <c r="AJ41" i="13"/>
  <c r="AI41" i="13"/>
  <c r="AH41" i="13"/>
  <c r="AG41" i="13"/>
  <c r="AF41" i="13"/>
  <c r="AF73" i="13" s="1"/>
  <c r="AE41" i="13"/>
  <c r="AD41" i="13"/>
  <c r="AC41" i="13"/>
  <c r="AB41" i="13"/>
  <c r="AA41" i="13"/>
  <c r="Z41" i="13"/>
  <c r="Z73" i="13" s="1"/>
  <c r="W41" i="13"/>
  <c r="W73" i="13" s="1"/>
  <c r="Q41" i="13"/>
  <c r="Q73" i="13" s="1"/>
  <c r="M41" i="13"/>
  <c r="M71" i="13" s="1"/>
  <c r="I41" i="13"/>
  <c r="I71" i="13" s="1"/>
  <c r="E41" i="13"/>
  <c r="E73" i="13" s="1"/>
  <c r="A41" i="13"/>
  <c r="A73" i="13" s="1"/>
  <c r="BT40" i="13"/>
  <c r="BT72" i="13" s="1"/>
  <c r="BH40" i="13"/>
  <c r="BH72" i="13" s="1"/>
  <c r="AQ40" i="13"/>
  <c r="AQ72" i="13" s="1"/>
  <c r="AO40" i="13"/>
  <c r="AO72" i="13" s="1"/>
  <c r="AN40" i="13"/>
  <c r="AM40" i="13"/>
  <c r="AL40" i="13"/>
  <c r="AK40" i="13"/>
  <c r="AJ40" i="13"/>
  <c r="AI40" i="13"/>
  <c r="AH40" i="13"/>
  <c r="AG40" i="13"/>
  <c r="AF40" i="13"/>
  <c r="AF72" i="13" s="1"/>
  <c r="AE40" i="13"/>
  <c r="AD40" i="13"/>
  <c r="AC40" i="13"/>
  <c r="AB40" i="13"/>
  <c r="AA40" i="13"/>
  <c r="Z40" i="13"/>
  <c r="Z72" i="13" s="1"/>
  <c r="W40" i="13"/>
  <c r="W72" i="13" s="1"/>
  <c r="Q40" i="13"/>
  <c r="Q72" i="13" s="1"/>
  <c r="M40" i="13"/>
  <c r="I40" i="13"/>
  <c r="E40" i="13"/>
  <c r="E72" i="13" s="1"/>
  <c r="A40" i="13"/>
  <c r="A72" i="13" s="1"/>
  <c r="BZ39" i="13"/>
  <c r="BZ71" i="13" s="1"/>
  <c r="BQ39" i="13"/>
  <c r="BQ71" i="13" s="1"/>
  <c r="BH39" i="13"/>
  <c r="BH71" i="13" s="1"/>
  <c r="AQ39" i="13"/>
  <c r="AQ71" i="13" s="1"/>
  <c r="AO39" i="13"/>
  <c r="AO71" i="13" s="1"/>
  <c r="AN39" i="13"/>
  <c r="AM39" i="13"/>
  <c r="AL39" i="13"/>
  <c r="AK39" i="13"/>
  <c r="AJ39" i="13"/>
  <c r="AI39" i="13"/>
  <c r="AH39" i="13"/>
  <c r="AG39" i="13"/>
  <c r="AF39" i="13"/>
  <c r="AF71" i="13" s="1"/>
  <c r="AE39" i="13"/>
  <c r="AD39" i="13"/>
  <c r="AC39" i="13"/>
  <c r="AB39" i="13"/>
  <c r="AA39" i="13"/>
  <c r="Z39" i="13"/>
  <c r="Z71" i="13" s="1"/>
  <c r="W39" i="13"/>
  <c r="W71" i="13" s="1"/>
  <c r="Q39" i="13"/>
  <c r="Q71" i="13" s="1"/>
  <c r="M39" i="13"/>
  <c r="I39" i="13"/>
  <c r="E39" i="13"/>
  <c r="E71" i="13" s="1"/>
  <c r="A39" i="13"/>
  <c r="A71" i="13" s="1"/>
  <c r="BH38" i="13"/>
  <c r="BH70" i="13" s="1"/>
  <c r="BH37" i="13"/>
  <c r="BH69" i="13" s="1"/>
  <c r="BH35" i="13"/>
  <c r="BH67" i="13" s="1"/>
  <c r="W34" i="13"/>
  <c r="W66" i="13" s="1"/>
  <c r="BS33" i="13"/>
  <c r="BS65" i="13" s="1"/>
  <c r="V31" i="13"/>
  <c r="V63" i="13" s="1"/>
  <c r="P52" i="13"/>
  <c r="P84" i="13" s="1"/>
  <c r="P51" i="13"/>
  <c r="P83" i="13" s="1"/>
  <c r="AF50" i="13"/>
  <c r="AK48" i="13"/>
  <c r="AJ77" i="13" s="1"/>
  <c r="AH48" i="13"/>
  <c r="AG77" i="13" s="1"/>
  <c r="AF49" i="13"/>
  <c r="AL84" i="12"/>
  <c r="AI84" i="12"/>
  <c r="AL83" i="12"/>
  <c r="AI83" i="12"/>
  <c r="AL82" i="12"/>
  <c r="AI82" i="12"/>
  <c r="AL81" i="12"/>
  <c r="AI81" i="12"/>
  <c r="AN80" i="12"/>
  <c r="AM80" i="12"/>
  <c r="AL80" i="12"/>
  <c r="AJ80" i="12"/>
  <c r="AI80" i="12"/>
  <c r="AG80" i="12"/>
  <c r="AF80" i="12"/>
  <c r="AD80" i="12"/>
  <c r="AC80" i="12"/>
  <c r="AB80" i="12"/>
  <c r="AA80" i="12"/>
  <c r="Q80" i="12"/>
  <c r="M80" i="12"/>
  <c r="I80" i="12"/>
  <c r="A80" i="12"/>
  <c r="AN79" i="12"/>
  <c r="AM79" i="12"/>
  <c r="AL79" i="12"/>
  <c r="AJ79" i="12"/>
  <c r="AI79" i="12"/>
  <c r="AG79" i="12"/>
  <c r="AD79" i="12"/>
  <c r="AC79" i="12"/>
  <c r="AB79" i="12"/>
  <c r="AA79" i="12"/>
  <c r="M79" i="12"/>
  <c r="I79" i="12"/>
  <c r="AN78" i="12"/>
  <c r="AM78" i="12"/>
  <c r="AL78" i="12"/>
  <c r="AJ78" i="12"/>
  <c r="AI78" i="12"/>
  <c r="AG78" i="12"/>
  <c r="AD78" i="12"/>
  <c r="AC78" i="12"/>
  <c r="AB78" i="12"/>
  <c r="AA78" i="12"/>
  <c r="M78" i="12"/>
  <c r="I78" i="12"/>
  <c r="AO77" i="12"/>
  <c r="AC77" i="12"/>
  <c r="W77" i="12"/>
  <c r="I77" i="12"/>
  <c r="E77" i="12"/>
  <c r="AN76" i="12"/>
  <c r="AK76" i="12"/>
  <c r="AJ76" i="12"/>
  <c r="AG76" i="12"/>
  <c r="AC76" i="12"/>
  <c r="AB76" i="12"/>
  <c r="Q76" i="12"/>
  <c r="AN75" i="12"/>
  <c r="AM75" i="12"/>
  <c r="AJ75" i="12"/>
  <c r="AI75" i="12"/>
  <c r="AE75" i="12"/>
  <c r="AB75" i="12"/>
  <c r="AA75" i="12"/>
  <c r="M75" i="12"/>
  <c r="AQ74" i="12"/>
  <c r="AM74" i="12"/>
  <c r="AL74" i="12"/>
  <c r="AI74" i="12"/>
  <c r="AH74" i="12"/>
  <c r="AE74" i="12"/>
  <c r="AD74" i="12"/>
  <c r="AA74" i="12"/>
  <c r="Z74" i="12"/>
  <c r="M74" i="12"/>
  <c r="I74" i="12"/>
  <c r="AL73" i="12"/>
  <c r="AK73" i="12"/>
  <c r="AH73" i="12"/>
  <c r="AG73" i="12"/>
  <c r="AD73" i="12"/>
  <c r="AC73" i="12"/>
  <c r="Z73" i="12"/>
  <c r="I73" i="12"/>
  <c r="BH72" i="12"/>
  <c r="AN72" i="12"/>
  <c r="AJ72" i="12"/>
  <c r="AB72" i="12"/>
  <c r="BZ71" i="12"/>
  <c r="AO71" i="12"/>
  <c r="AK71" i="12"/>
  <c r="AG71" i="12"/>
  <c r="AC71" i="12"/>
  <c r="W71" i="12"/>
  <c r="E71" i="12"/>
  <c r="BH67" i="12"/>
  <c r="V63" i="12"/>
  <c r="BT52" i="12"/>
  <c r="BT84" i="12" s="1"/>
  <c r="BN52" i="12"/>
  <c r="BN84" i="12" s="1"/>
  <c r="AL52" i="12"/>
  <c r="AI52" i="12"/>
  <c r="AL51" i="12"/>
  <c r="AK80" i="12" s="1"/>
  <c r="AI51" i="12"/>
  <c r="AH80" i="12" s="1"/>
  <c r="AL50" i="12"/>
  <c r="AK79" i="12" s="1"/>
  <c r="AI50" i="12"/>
  <c r="AH79" i="12" s="1"/>
  <c r="AL49" i="12"/>
  <c r="AK78" i="12" s="1"/>
  <c r="AI49" i="12"/>
  <c r="AH78" i="12" s="1"/>
  <c r="AQ48" i="12"/>
  <c r="AQ80" i="12" s="1"/>
  <c r="AO48" i="12"/>
  <c r="AN48" i="12"/>
  <c r="AM77" i="12" s="1"/>
  <c r="AM48" i="12"/>
  <c r="AL77" i="12" s="1"/>
  <c r="AL48" i="12"/>
  <c r="AK77" i="12" s="1"/>
  <c r="AJ48" i="12"/>
  <c r="AI77" i="12" s="1"/>
  <c r="AI48" i="12"/>
  <c r="AH77" i="12" s="1"/>
  <c r="AG48" i="12"/>
  <c r="AF48" i="12"/>
  <c r="AE77" i="12" s="1"/>
  <c r="AD48" i="12"/>
  <c r="AC48" i="12"/>
  <c r="AB77" i="12" s="1"/>
  <c r="AB48" i="12"/>
  <c r="AA77" i="12" s="1"/>
  <c r="AA48" i="12"/>
  <c r="Z48" i="12"/>
  <c r="Z80" i="12" s="1"/>
  <c r="W48" i="12"/>
  <c r="W80" i="12" s="1"/>
  <c r="Q48" i="12"/>
  <c r="M48" i="12"/>
  <c r="I48" i="12"/>
  <c r="E48" i="12"/>
  <c r="E80" i="12" s="1"/>
  <c r="A48" i="12"/>
  <c r="AQ47" i="12"/>
  <c r="AQ79" i="12" s="1"/>
  <c r="AO47" i="12"/>
  <c r="AO79" i="12" s="1"/>
  <c r="AN47" i="12"/>
  <c r="AM76" i="12" s="1"/>
  <c r="AM47" i="12"/>
  <c r="AL76" i="12" s="1"/>
  <c r="AL47" i="12"/>
  <c r="AK47" i="12"/>
  <c r="AJ47" i="12"/>
  <c r="AI76" i="12" s="1"/>
  <c r="AI47" i="12"/>
  <c r="AH76" i="12" s="1"/>
  <c r="AH47" i="12"/>
  <c r="AG47" i="12"/>
  <c r="AF47" i="12"/>
  <c r="AE47" i="12"/>
  <c r="AD76" i="12" s="1"/>
  <c r="AD47" i="12"/>
  <c r="AC47" i="12"/>
  <c r="AB47" i="12"/>
  <c r="AA76" i="12" s="1"/>
  <c r="AA47" i="12"/>
  <c r="Z47" i="12"/>
  <c r="Z79" i="12" s="1"/>
  <c r="W47" i="12"/>
  <c r="W79" i="12" s="1"/>
  <c r="Q47" i="12"/>
  <c r="Q79" i="12" s="1"/>
  <c r="M47" i="12"/>
  <c r="M77" i="12" s="1"/>
  <c r="I47" i="12"/>
  <c r="E47" i="12"/>
  <c r="E79" i="12" s="1"/>
  <c r="A47" i="12"/>
  <c r="A79" i="12" s="1"/>
  <c r="AQ46" i="12"/>
  <c r="AQ78" i="12" s="1"/>
  <c r="AO46" i="12"/>
  <c r="AO78" i="12" s="1"/>
  <c r="AN46" i="12"/>
  <c r="AM46" i="12"/>
  <c r="AL75" i="12" s="1"/>
  <c r="AL46" i="12"/>
  <c r="AK75" i="12" s="1"/>
  <c r="AK46" i="12"/>
  <c r="AJ46" i="12"/>
  <c r="AI46" i="12"/>
  <c r="AH75" i="12" s="1"/>
  <c r="AH46" i="12"/>
  <c r="AG75" i="12" s="1"/>
  <c r="AG46" i="12"/>
  <c r="AF46" i="12"/>
  <c r="AF78" i="12" s="1"/>
  <c r="AE46" i="12"/>
  <c r="AD75" i="12" s="1"/>
  <c r="AD46" i="12"/>
  <c r="AC75" i="12" s="1"/>
  <c r="AC46" i="12"/>
  <c r="AB46" i="12"/>
  <c r="AA46" i="12"/>
  <c r="Z46" i="12"/>
  <c r="Z78" i="12" s="1"/>
  <c r="W46" i="12"/>
  <c r="W78" i="12" s="1"/>
  <c r="Q46" i="12"/>
  <c r="Q78" i="12" s="1"/>
  <c r="M46" i="12"/>
  <c r="M76" i="12" s="1"/>
  <c r="I46" i="12"/>
  <c r="I76" i="12" s="1"/>
  <c r="E46" i="12"/>
  <c r="E78" i="12" s="1"/>
  <c r="A46" i="12"/>
  <c r="A78" i="12" s="1"/>
  <c r="AQ45" i="12"/>
  <c r="AQ77" i="12" s="1"/>
  <c r="AO45" i="12"/>
  <c r="AN74" i="12" s="1"/>
  <c r="AN45" i="12"/>
  <c r="AM45" i="12"/>
  <c r="AL45" i="12"/>
  <c r="AK74" i="12" s="1"/>
  <c r="AK45" i="12"/>
  <c r="AJ74" i="12" s="1"/>
  <c r="AJ45" i="12"/>
  <c r="AI45" i="12"/>
  <c r="AH45" i="12"/>
  <c r="AG74" i="12" s="1"/>
  <c r="AG45" i="12"/>
  <c r="AF45" i="12"/>
  <c r="AF77" i="12" s="1"/>
  <c r="AE45" i="12"/>
  <c r="AD45" i="12"/>
  <c r="AC74" i="12" s="1"/>
  <c r="AC45" i="12"/>
  <c r="AB74" i="12" s="1"/>
  <c r="AB45" i="12"/>
  <c r="AA45" i="12"/>
  <c r="Z45" i="12"/>
  <c r="Z77" i="12" s="1"/>
  <c r="W45" i="12"/>
  <c r="Q45" i="12"/>
  <c r="Q77" i="12" s="1"/>
  <c r="M45" i="12"/>
  <c r="I45" i="12"/>
  <c r="I75" i="12" s="1"/>
  <c r="E45" i="12"/>
  <c r="A45" i="12"/>
  <c r="A77" i="12" s="1"/>
  <c r="AQ44" i="12"/>
  <c r="AQ76" i="12" s="1"/>
  <c r="AO44" i="12"/>
  <c r="AN44" i="12"/>
  <c r="AM73" i="12" s="1"/>
  <c r="AM44" i="12"/>
  <c r="AL44" i="12"/>
  <c r="AK44" i="12"/>
  <c r="AJ73" i="12" s="1"/>
  <c r="AJ44" i="12"/>
  <c r="AI73" i="12" s="1"/>
  <c r="AI44" i="12"/>
  <c r="AH44" i="12"/>
  <c r="AG44" i="12"/>
  <c r="AF44" i="12"/>
  <c r="AE73" i="12" s="1"/>
  <c r="AE44" i="12"/>
  <c r="AD44" i="12"/>
  <c r="AC44" i="12"/>
  <c r="AB73" i="12" s="1"/>
  <c r="AB44" i="12"/>
  <c r="AA73" i="12" s="1"/>
  <c r="AA44" i="12"/>
  <c r="Z44" i="12"/>
  <c r="Z76" i="12" s="1"/>
  <c r="W44" i="12"/>
  <c r="W76" i="12" s="1"/>
  <c r="Q44" i="12"/>
  <c r="M44" i="12"/>
  <c r="I44" i="12"/>
  <c r="E44" i="12"/>
  <c r="E76" i="12" s="1"/>
  <c r="A44" i="12"/>
  <c r="A76" i="12" s="1"/>
  <c r="AQ43" i="12"/>
  <c r="AQ75" i="12" s="1"/>
  <c r="AO43" i="12"/>
  <c r="AO75" i="12" s="1"/>
  <c r="AN43" i="12"/>
  <c r="AM72" i="12" s="1"/>
  <c r="AM43" i="12"/>
  <c r="AL72" i="12" s="1"/>
  <c r="AL43" i="12"/>
  <c r="AK72" i="12" s="1"/>
  <c r="AK43" i="12"/>
  <c r="AJ43" i="12"/>
  <c r="AI72" i="12" s="1"/>
  <c r="AI43" i="12"/>
  <c r="AH72" i="12" s="1"/>
  <c r="AH43" i="12"/>
  <c r="AG72" i="12" s="1"/>
  <c r="AG43" i="12"/>
  <c r="AF43" i="12"/>
  <c r="AF75" i="12" s="1"/>
  <c r="AE43" i="12"/>
  <c r="AD72" i="12" s="1"/>
  <c r="AD43" i="12"/>
  <c r="AC72" i="12" s="1"/>
  <c r="AC43" i="12"/>
  <c r="AB43" i="12"/>
  <c r="AA72" i="12" s="1"/>
  <c r="AA43" i="12"/>
  <c r="Z43" i="12"/>
  <c r="Z75" i="12" s="1"/>
  <c r="W43" i="12"/>
  <c r="W75" i="12" s="1"/>
  <c r="Q43" i="12"/>
  <c r="Q75" i="12" s="1"/>
  <c r="M43" i="12"/>
  <c r="M73" i="12" s="1"/>
  <c r="I43" i="12"/>
  <c r="E43" i="12"/>
  <c r="E75" i="12" s="1"/>
  <c r="A43" i="12"/>
  <c r="A75" i="12" s="1"/>
  <c r="AQ42" i="12"/>
  <c r="AO42" i="12"/>
  <c r="AO74" i="12" s="1"/>
  <c r="AN42" i="12"/>
  <c r="AM71" i="12" s="1"/>
  <c r="AM42" i="12"/>
  <c r="AL71" i="12" s="1"/>
  <c r="AL42" i="12"/>
  <c r="AK42" i="12"/>
  <c r="AJ71" i="12" s="1"/>
  <c r="AJ42" i="12"/>
  <c r="AI71" i="12" s="1"/>
  <c r="AI42" i="12"/>
  <c r="AH71" i="12" s="1"/>
  <c r="AH42" i="12"/>
  <c r="AG42" i="12"/>
  <c r="AF42" i="12"/>
  <c r="AF74" i="12" s="1"/>
  <c r="AE42" i="12"/>
  <c r="AD71" i="12" s="1"/>
  <c r="AD42" i="12"/>
  <c r="AC42" i="12"/>
  <c r="AB71" i="12" s="1"/>
  <c r="AB42" i="12"/>
  <c r="AA71" i="12" s="1"/>
  <c r="AA42" i="12"/>
  <c r="Z42" i="12"/>
  <c r="W42" i="12"/>
  <c r="W74" i="12" s="1"/>
  <c r="Q42" i="12"/>
  <c r="Q74" i="12" s="1"/>
  <c r="M42" i="12"/>
  <c r="M72" i="12" s="1"/>
  <c r="I42" i="12"/>
  <c r="I72" i="12" s="1"/>
  <c r="E42" i="12"/>
  <c r="E74" i="12" s="1"/>
  <c r="A42" i="12"/>
  <c r="A74" i="12" s="1"/>
  <c r="BH41" i="12"/>
  <c r="BH73" i="12" s="1"/>
  <c r="AQ41" i="12"/>
  <c r="AQ73" i="12" s="1"/>
  <c r="AO41" i="12"/>
  <c r="AO73" i="12" s="1"/>
  <c r="AN41" i="12"/>
  <c r="AM41" i="12"/>
  <c r="AL41" i="12"/>
  <c r="AK41" i="12"/>
  <c r="AJ41" i="12"/>
  <c r="AI41" i="12"/>
  <c r="AH41" i="12"/>
  <c r="AG41" i="12"/>
  <c r="AF41" i="12"/>
  <c r="AF73" i="12" s="1"/>
  <c r="AE41" i="12"/>
  <c r="AD41" i="12"/>
  <c r="AC41" i="12"/>
  <c r="AB41" i="12"/>
  <c r="AA41" i="12"/>
  <c r="Z41" i="12"/>
  <c r="W41" i="12"/>
  <c r="W73" i="12" s="1"/>
  <c r="Q41" i="12"/>
  <c r="Q73" i="12" s="1"/>
  <c r="M41" i="12"/>
  <c r="M71" i="12" s="1"/>
  <c r="I41" i="12"/>
  <c r="I71" i="12" s="1"/>
  <c r="E41" i="12"/>
  <c r="E73" i="12" s="1"/>
  <c r="A41" i="12"/>
  <c r="A73" i="12" s="1"/>
  <c r="BT40" i="12"/>
  <c r="BT72" i="12" s="1"/>
  <c r="BH40" i="12"/>
  <c r="AQ40" i="12"/>
  <c r="AQ72" i="12" s="1"/>
  <c r="AO40" i="12"/>
  <c r="AO72" i="12" s="1"/>
  <c r="AN40" i="12"/>
  <c r="AM40" i="12"/>
  <c r="AL40" i="12"/>
  <c r="AK40" i="12"/>
  <c r="AJ40" i="12"/>
  <c r="AI40" i="12"/>
  <c r="AH40" i="12"/>
  <c r="AG40" i="12"/>
  <c r="AF40" i="12"/>
  <c r="AF72" i="12" s="1"/>
  <c r="AE40" i="12"/>
  <c r="AD40" i="12"/>
  <c r="AC40" i="12"/>
  <c r="AB40" i="12"/>
  <c r="AA40" i="12"/>
  <c r="Z40" i="12"/>
  <c r="Z72" i="12" s="1"/>
  <c r="W40" i="12"/>
  <c r="W72" i="12" s="1"/>
  <c r="Q40" i="12"/>
  <c r="Q72" i="12" s="1"/>
  <c r="M40" i="12"/>
  <c r="I40" i="12"/>
  <c r="E40" i="12"/>
  <c r="E72" i="12" s="1"/>
  <c r="A40" i="12"/>
  <c r="A72" i="12" s="1"/>
  <c r="BZ39" i="12"/>
  <c r="BQ39" i="12"/>
  <c r="BQ71" i="12" s="1"/>
  <c r="BH39" i="12"/>
  <c r="BH71" i="12" s="1"/>
  <c r="AQ39" i="12"/>
  <c r="AQ71" i="12" s="1"/>
  <c r="AO39" i="12"/>
  <c r="AN39" i="12"/>
  <c r="AM39" i="12"/>
  <c r="AL39" i="12"/>
  <c r="AK39" i="12"/>
  <c r="AJ39" i="12"/>
  <c r="AI39" i="12"/>
  <c r="AH39" i="12"/>
  <c r="AG39" i="12"/>
  <c r="AF39" i="12"/>
  <c r="AF71" i="12" s="1"/>
  <c r="AE39" i="12"/>
  <c r="AD39" i="12"/>
  <c r="AC39" i="12"/>
  <c r="AB39" i="12"/>
  <c r="AA39" i="12"/>
  <c r="Z39" i="12"/>
  <c r="Z71" i="12" s="1"/>
  <c r="W39" i="12"/>
  <c r="Q39" i="12"/>
  <c r="Q71" i="12" s="1"/>
  <c r="M39" i="12"/>
  <c r="I39" i="12"/>
  <c r="E39" i="12"/>
  <c r="A39" i="12"/>
  <c r="A71" i="12" s="1"/>
  <c r="BH38" i="12"/>
  <c r="BH70" i="12" s="1"/>
  <c r="BH37" i="12"/>
  <c r="BH69" i="12" s="1"/>
  <c r="BH35" i="12"/>
  <c r="W34" i="12"/>
  <c r="W66" i="12" s="1"/>
  <c r="BS33" i="12"/>
  <c r="BS65" i="12" s="1"/>
  <c r="V31" i="12"/>
  <c r="P52" i="12"/>
  <c r="P84" i="12" s="1"/>
  <c r="P51" i="12"/>
  <c r="P83" i="12" s="1"/>
  <c r="AF50" i="12"/>
  <c r="AF82" i="12" s="1"/>
  <c r="AK48" i="12"/>
  <c r="AJ77" i="12" s="1"/>
  <c r="AH48" i="12"/>
  <c r="AG77" i="12" s="1"/>
  <c r="AF49" i="12"/>
  <c r="AN76" i="13" l="1"/>
  <c r="AE75" i="13"/>
  <c r="AE79" i="12"/>
  <c r="AF82" i="13"/>
  <c r="AE79" i="13"/>
  <c r="AF81" i="13"/>
  <c r="AE78" i="13"/>
  <c r="AF76" i="13"/>
  <c r="AO77" i="13"/>
  <c r="AF80" i="13"/>
  <c r="AF51" i="13"/>
  <c r="AN72" i="13"/>
  <c r="AE74" i="13"/>
  <c r="AN75" i="13"/>
  <c r="AO76" i="13"/>
  <c r="AF79" i="13"/>
  <c r="AO80" i="13"/>
  <c r="P50" i="13"/>
  <c r="P82" i="13" s="1"/>
  <c r="AE71" i="13"/>
  <c r="AE48" i="13"/>
  <c r="AD77" i="13" s="1"/>
  <c r="AN71" i="13"/>
  <c r="AF81" i="12"/>
  <c r="AE78" i="12"/>
  <c r="AO76" i="12"/>
  <c r="AN73" i="12"/>
  <c r="AE76" i="12"/>
  <c r="AF79" i="12"/>
  <c r="AF51" i="12"/>
  <c r="AE72" i="12"/>
  <c r="AN77" i="12"/>
  <c r="AO80" i="12"/>
  <c r="AF76" i="12"/>
  <c r="P50" i="12"/>
  <c r="P82" i="12" s="1"/>
  <c r="AE71" i="12"/>
  <c r="AE48" i="12"/>
  <c r="AD77" i="12" s="1"/>
  <c r="AN71" i="12"/>
  <c r="AL84" i="11"/>
  <c r="AI84" i="11"/>
  <c r="AL83" i="11"/>
  <c r="AI83" i="11"/>
  <c r="AL82" i="11"/>
  <c r="AI82" i="11"/>
  <c r="AL81" i="11"/>
  <c r="AI81" i="11"/>
  <c r="AN80" i="11"/>
  <c r="AM80" i="11"/>
  <c r="AL80" i="11"/>
  <c r="AJ80" i="11"/>
  <c r="AI80" i="11"/>
  <c r="AG80" i="11"/>
  <c r="AD80" i="11"/>
  <c r="AC80" i="11"/>
  <c r="AB80" i="11"/>
  <c r="AA80" i="11"/>
  <c r="M80" i="11"/>
  <c r="I80" i="11"/>
  <c r="AN79" i="11"/>
  <c r="AM79" i="11"/>
  <c r="AL79" i="11"/>
  <c r="AJ79" i="11"/>
  <c r="AI79" i="11"/>
  <c r="AH79" i="11"/>
  <c r="AG79" i="11"/>
  <c r="AD79" i="11"/>
  <c r="AC79" i="11"/>
  <c r="AB79" i="11"/>
  <c r="AA79" i="11"/>
  <c r="M79" i="11"/>
  <c r="I79" i="11"/>
  <c r="AN78" i="11"/>
  <c r="AM78" i="11"/>
  <c r="AL78" i="11"/>
  <c r="AK78" i="11"/>
  <c r="AJ78" i="11"/>
  <c r="AI78" i="11"/>
  <c r="AG78" i="11"/>
  <c r="AD78" i="11"/>
  <c r="AC78" i="11"/>
  <c r="AB78" i="11"/>
  <c r="AA78" i="11"/>
  <c r="AN77" i="11"/>
  <c r="AB77" i="11"/>
  <c r="AM76" i="11"/>
  <c r="AI76" i="11"/>
  <c r="AA76" i="11"/>
  <c r="I75" i="11"/>
  <c r="AK74" i="11"/>
  <c r="AK73" i="11"/>
  <c r="AC73" i="11"/>
  <c r="AN72" i="11"/>
  <c r="AL72" i="11"/>
  <c r="AB72" i="11"/>
  <c r="BT52" i="11"/>
  <c r="BT84" i="11" s="1"/>
  <c r="BN52" i="11"/>
  <c r="BN84" i="11" s="1"/>
  <c r="AL52" i="11"/>
  <c r="AI52" i="11"/>
  <c r="AL51" i="11"/>
  <c r="AK80" i="11" s="1"/>
  <c r="AI51" i="11"/>
  <c r="AH80" i="11" s="1"/>
  <c r="AL50" i="11"/>
  <c r="AK79" i="11" s="1"/>
  <c r="AI50" i="11"/>
  <c r="AL49" i="11"/>
  <c r="AI49" i="11"/>
  <c r="AH78" i="11" s="1"/>
  <c r="AQ48" i="11"/>
  <c r="AQ80" i="11" s="1"/>
  <c r="AO48" i="11"/>
  <c r="AO80" i="11" s="1"/>
  <c r="AN48" i="11"/>
  <c r="AM77" i="11" s="1"/>
  <c r="AM48" i="11"/>
  <c r="AL77" i="11" s="1"/>
  <c r="AL48" i="11"/>
  <c r="AK77" i="11" s="1"/>
  <c r="AJ48" i="11"/>
  <c r="AI77" i="11" s="1"/>
  <c r="AI48" i="11"/>
  <c r="AH77" i="11" s="1"/>
  <c r="AG48" i="11"/>
  <c r="AF48" i="11"/>
  <c r="AE77" i="11" s="1"/>
  <c r="AD48" i="11"/>
  <c r="AC77" i="11" s="1"/>
  <c r="AC48" i="11"/>
  <c r="AB48" i="11"/>
  <c r="AA77" i="11" s="1"/>
  <c r="AA48" i="11"/>
  <c r="Z48" i="11"/>
  <c r="Z80" i="11" s="1"/>
  <c r="W48" i="11"/>
  <c r="W80" i="11" s="1"/>
  <c r="Q48" i="11"/>
  <c r="Q80" i="11" s="1"/>
  <c r="M48" i="11"/>
  <c r="M78" i="11" s="1"/>
  <c r="I48" i="11"/>
  <c r="I78" i="11" s="1"/>
  <c r="E48" i="11"/>
  <c r="E80" i="11" s="1"/>
  <c r="A48" i="11"/>
  <c r="A80" i="11" s="1"/>
  <c r="AQ47" i="11"/>
  <c r="AQ79" i="11" s="1"/>
  <c r="AO47" i="11"/>
  <c r="AO79" i="11" s="1"/>
  <c r="AN47" i="11"/>
  <c r="AM47" i="11"/>
  <c r="AL76" i="11" s="1"/>
  <c r="AL47" i="11"/>
  <c r="AK76" i="11" s="1"/>
  <c r="AK47" i="11"/>
  <c r="AJ76" i="11" s="1"/>
  <c r="AJ47" i="11"/>
  <c r="AI47" i="11"/>
  <c r="AH76" i="11" s="1"/>
  <c r="AH47" i="11"/>
  <c r="AG76" i="11" s="1"/>
  <c r="AG47" i="11"/>
  <c r="AF47" i="11"/>
  <c r="AF79" i="11" s="1"/>
  <c r="AE47" i="11"/>
  <c r="AD76" i="11" s="1"/>
  <c r="AD47" i="11"/>
  <c r="AC76" i="11" s="1"/>
  <c r="AC47" i="11"/>
  <c r="AB76" i="11" s="1"/>
  <c r="AB47" i="11"/>
  <c r="AA47" i="11"/>
  <c r="Z47" i="11"/>
  <c r="Z79" i="11" s="1"/>
  <c r="W47" i="11"/>
  <c r="W79" i="11" s="1"/>
  <c r="Q47" i="11"/>
  <c r="Q79" i="11" s="1"/>
  <c r="M47" i="11"/>
  <c r="M77" i="11" s="1"/>
  <c r="I47" i="11"/>
  <c r="I77" i="11" s="1"/>
  <c r="E47" i="11"/>
  <c r="E79" i="11" s="1"/>
  <c r="A47" i="11"/>
  <c r="A79" i="11" s="1"/>
  <c r="AQ46" i="11"/>
  <c r="AQ78" i="11" s="1"/>
  <c r="AO46" i="11"/>
  <c r="AN46" i="11"/>
  <c r="AM75" i="11" s="1"/>
  <c r="AM46" i="11"/>
  <c r="AL75" i="11" s="1"/>
  <c r="AL46" i="11"/>
  <c r="AK75" i="11" s="1"/>
  <c r="AK46" i="11"/>
  <c r="AJ75" i="11" s="1"/>
  <c r="AJ46" i="11"/>
  <c r="AI75" i="11" s="1"/>
  <c r="AI46" i="11"/>
  <c r="AH75" i="11" s="1"/>
  <c r="AH46" i="11"/>
  <c r="AG75" i="11" s="1"/>
  <c r="AG46" i="11"/>
  <c r="AF46" i="11"/>
  <c r="AF78" i="11" s="1"/>
  <c r="AE46" i="11"/>
  <c r="AD75" i="11" s="1"/>
  <c r="AD46" i="11"/>
  <c r="AC75" i="11" s="1"/>
  <c r="AC46" i="11"/>
  <c r="AB75" i="11" s="1"/>
  <c r="AB46" i="11"/>
  <c r="AA75" i="11" s="1"/>
  <c r="AA46" i="11"/>
  <c r="Z46" i="11"/>
  <c r="Z78" i="11" s="1"/>
  <c r="W46" i="11"/>
  <c r="W78" i="11" s="1"/>
  <c r="Q46" i="11"/>
  <c r="Q78" i="11" s="1"/>
  <c r="M46" i="11"/>
  <c r="M76" i="11" s="1"/>
  <c r="I46" i="11"/>
  <c r="I76" i="11" s="1"/>
  <c r="E46" i="11"/>
  <c r="E78" i="11" s="1"/>
  <c r="A46" i="11"/>
  <c r="A78" i="11" s="1"/>
  <c r="AQ45" i="11"/>
  <c r="AQ77" i="11" s="1"/>
  <c r="AO45" i="11"/>
  <c r="AN74" i="11" s="1"/>
  <c r="AN45" i="11"/>
  <c r="AM74" i="11" s="1"/>
  <c r="AM45" i="11"/>
  <c r="AL74" i="11" s="1"/>
  <c r="AL45" i="11"/>
  <c r="AK45" i="11"/>
  <c r="AJ74" i="11" s="1"/>
  <c r="AJ45" i="11"/>
  <c r="AI74" i="11" s="1"/>
  <c r="AI45" i="11"/>
  <c r="AH74" i="11" s="1"/>
  <c r="AH45" i="11"/>
  <c r="AG74" i="11" s="1"/>
  <c r="AG45" i="11"/>
  <c r="AF45" i="11"/>
  <c r="AE45" i="11"/>
  <c r="AD74" i="11" s="1"/>
  <c r="AD45" i="11"/>
  <c r="AC74" i="11" s="1"/>
  <c r="AC45" i="11"/>
  <c r="AB74" i="11" s="1"/>
  <c r="AB45" i="11"/>
  <c r="AA74" i="11" s="1"/>
  <c r="AA45" i="11"/>
  <c r="Z45" i="11"/>
  <c r="Z77" i="11" s="1"/>
  <c r="W45" i="11"/>
  <c r="W77" i="11" s="1"/>
  <c r="Q45" i="11"/>
  <c r="Q77" i="11" s="1"/>
  <c r="M45" i="11"/>
  <c r="M75" i="11" s="1"/>
  <c r="I45" i="11"/>
  <c r="E45" i="11"/>
  <c r="E77" i="11" s="1"/>
  <c r="A45" i="11"/>
  <c r="A77" i="11" s="1"/>
  <c r="AQ44" i="11"/>
  <c r="AQ76" i="11" s="1"/>
  <c r="AO44" i="11"/>
  <c r="AN73" i="11" s="1"/>
  <c r="AN44" i="11"/>
  <c r="AM73" i="11" s="1"/>
  <c r="AM44" i="11"/>
  <c r="AL73" i="11" s="1"/>
  <c r="AL44" i="11"/>
  <c r="AK44" i="11"/>
  <c r="AJ73" i="11" s="1"/>
  <c r="AJ44" i="11"/>
  <c r="AI73" i="11" s="1"/>
  <c r="AI44" i="11"/>
  <c r="AH73" i="11" s="1"/>
  <c r="AH44" i="11"/>
  <c r="AG73" i="11" s="1"/>
  <c r="AG44" i="11"/>
  <c r="AF44" i="11"/>
  <c r="AF76" i="11" s="1"/>
  <c r="AE44" i="11"/>
  <c r="AD73" i="11" s="1"/>
  <c r="AD44" i="11"/>
  <c r="AC44" i="11"/>
  <c r="AB73" i="11" s="1"/>
  <c r="AB44" i="11"/>
  <c r="AA73" i="11" s="1"/>
  <c r="AA44" i="11"/>
  <c r="Z44" i="11"/>
  <c r="Z76" i="11" s="1"/>
  <c r="W44" i="11"/>
  <c r="W76" i="11" s="1"/>
  <c r="Q44" i="11"/>
  <c r="Q76" i="11" s="1"/>
  <c r="M44" i="11"/>
  <c r="M74" i="11" s="1"/>
  <c r="I44" i="11"/>
  <c r="I74" i="11" s="1"/>
  <c r="E44" i="11"/>
  <c r="E76" i="11" s="1"/>
  <c r="A44" i="11"/>
  <c r="A76" i="11" s="1"/>
  <c r="AQ43" i="11"/>
  <c r="AQ75" i="11" s="1"/>
  <c r="AO43" i="11"/>
  <c r="AO75" i="11" s="1"/>
  <c r="AN43" i="11"/>
  <c r="AM72" i="11" s="1"/>
  <c r="AM43" i="11"/>
  <c r="AL43" i="11"/>
  <c r="AK72" i="11" s="1"/>
  <c r="AK43" i="11"/>
  <c r="AJ72" i="11" s="1"/>
  <c r="AJ43" i="11"/>
  <c r="AI72" i="11" s="1"/>
  <c r="AI43" i="11"/>
  <c r="AH72" i="11" s="1"/>
  <c r="AH43" i="11"/>
  <c r="AG72" i="11" s="1"/>
  <c r="AG43" i="11"/>
  <c r="AF43" i="11"/>
  <c r="AF75" i="11" s="1"/>
  <c r="AE43" i="11"/>
  <c r="AD72" i="11" s="1"/>
  <c r="AD43" i="11"/>
  <c r="AC72" i="11" s="1"/>
  <c r="AC43" i="11"/>
  <c r="AB43" i="11"/>
  <c r="AA72" i="11" s="1"/>
  <c r="AA43" i="11"/>
  <c r="Z43" i="11"/>
  <c r="Z75" i="11" s="1"/>
  <c r="W43" i="11"/>
  <c r="W75" i="11" s="1"/>
  <c r="Q43" i="11"/>
  <c r="Q75" i="11" s="1"/>
  <c r="M43" i="11"/>
  <c r="M73" i="11" s="1"/>
  <c r="I43" i="11"/>
  <c r="I73" i="11" s="1"/>
  <c r="E43" i="11"/>
  <c r="E75" i="11" s="1"/>
  <c r="A43" i="11"/>
  <c r="A75" i="11" s="1"/>
  <c r="AQ42" i="11"/>
  <c r="AQ74" i="11" s="1"/>
  <c r="AO42" i="11"/>
  <c r="AN42" i="11"/>
  <c r="AM71" i="11" s="1"/>
  <c r="AM42" i="11"/>
  <c r="AL71" i="11" s="1"/>
  <c r="AL42" i="11"/>
  <c r="AK71" i="11" s="1"/>
  <c r="AK42" i="11"/>
  <c r="AJ71" i="11" s="1"/>
  <c r="AJ42" i="11"/>
  <c r="AI71" i="11" s="1"/>
  <c r="AI42" i="11"/>
  <c r="AH71" i="11" s="1"/>
  <c r="AH42" i="11"/>
  <c r="AG71" i="11" s="1"/>
  <c r="AG42" i="11"/>
  <c r="AF42" i="11"/>
  <c r="AF74" i="11" s="1"/>
  <c r="AE42" i="11"/>
  <c r="AD71" i="11" s="1"/>
  <c r="AD42" i="11"/>
  <c r="AC71" i="11" s="1"/>
  <c r="AC42" i="11"/>
  <c r="AB71" i="11" s="1"/>
  <c r="AB42" i="11"/>
  <c r="AA71" i="11" s="1"/>
  <c r="AA42" i="11"/>
  <c r="Z42" i="11"/>
  <c r="Z74" i="11" s="1"/>
  <c r="W42" i="11"/>
  <c r="W74" i="11" s="1"/>
  <c r="Q42" i="11"/>
  <c r="Q74" i="11" s="1"/>
  <c r="M42" i="11"/>
  <c r="M72" i="11" s="1"/>
  <c r="I42" i="11"/>
  <c r="I72" i="11" s="1"/>
  <c r="E42" i="11"/>
  <c r="E74" i="11" s="1"/>
  <c r="A42" i="11"/>
  <c r="A74" i="11" s="1"/>
  <c r="BH41" i="11"/>
  <c r="BH73" i="11" s="1"/>
  <c r="AQ41" i="11"/>
  <c r="AQ73" i="11" s="1"/>
  <c r="AO41" i="11"/>
  <c r="AO73" i="11" s="1"/>
  <c r="AN41" i="11"/>
  <c r="AM41" i="11"/>
  <c r="AL41" i="11"/>
  <c r="AK41" i="11"/>
  <c r="AJ41" i="11"/>
  <c r="AI41" i="11"/>
  <c r="AH41" i="11"/>
  <c r="AG41" i="11"/>
  <c r="AF41" i="11"/>
  <c r="AF73" i="11" s="1"/>
  <c r="AE41" i="11"/>
  <c r="AD41" i="11"/>
  <c r="AC41" i="11"/>
  <c r="AB41" i="11"/>
  <c r="AA41" i="11"/>
  <c r="Z41" i="11"/>
  <c r="Z73" i="11" s="1"/>
  <c r="W41" i="11"/>
  <c r="W73" i="11" s="1"/>
  <c r="Q41" i="11"/>
  <c r="Q73" i="11" s="1"/>
  <c r="M41" i="11"/>
  <c r="M71" i="11" s="1"/>
  <c r="I41" i="11"/>
  <c r="I71" i="11" s="1"/>
  <c r="E41" i="11"/>
  <c r="E73" i="11" s="1"/>
  <c r="A41" i="11"/>
  <c r="A73" i="11" s="1"/>
  <c r="BT40" i="11"/>
  <c r="BT72" i="11" s="1"/>
  <c r="BH40" i="11"/>
  <c r="BH72" i="11" s="1"/>
  <c r="AQ40" i="11"/>
  <c r="AQ72" i="11" s="1"/>
  <c r="AO40" i="11"/>
  <c r="AO72" i="11" s="1"/>
  <c r="AN40" i="11"/>
  <c r="AM40" i="11"/>
  <c r="AL40" i="11"/>
  <c r="AK40" i="11"/>
  <c r="AJ40" i="11"/>
  <c r="AI40" i="11"/>
  <c r="AH40" i="11"/>
  <c r="AG40" i="11"/>
  <c r="AF40" i="11"/>
  <c r="AF72" i="11" s="1"/>
  <c r="AE40" i="11"/>
  <c r="AD40" i="11"/>
  <c r="AC40" i="11"/>
  <c r="AB40" i="11"/>
  <c r="AA40" i="11"/>
  <c r="Z40" i="11"/>
  <c r="Z72" i="11" s="1"/>
  <c r="W40" i="11"/>
  <c r="W72" i="11" s="1"/>
  <c r="Q40" i="11"/>
  <c r="Q72" i="11" s="1"/>
  <c r="M40" i="11"/>
  <c r="I40" i="11"/>
  <c r="E40" i="11"/>
  <c r="E72" i="11" s="1"/>
  <c r="A40" i="11"/>
  <c r="A72" i="11" s="1"/>
  <c r="BZ39" i="11"/>
  <c r="BZ71" i="11" s="1"/>
  <c r="BQ39" i="11"/>
  <c r="BQ71" i="11" s="1"/>
  <c r="BH39" i="11"/>
  <c r="BH71" i="11" s="1"/>
  <c r="AQ39" i="11"/>
  <c r="AQ71" i="11" s="1"/>
  <c r="AO39" i="11"/>
  <c r="AO71" i="11" s="1"/>
  <c r="AN39" i="11"/>
  <c r="AM39" i="11"/>
  <c r="AL39" i="11"/>
  <c r="AK39" i="11"/>
  <c r="AJ39" i="11"/>
  <c r="AI39" i="11"/>
  <c r="AH39" i="11"/>
  <c r="AG39" i="11"/>
  <c r="AF39" i="11"/>
  <c r="AF71" i="11" s="1"/>
  <c r="AE39" i="11"/>
  <c r="AD39" i="11"/>
  <c r="AC39" i="11"/>
  <c r="AB39" i="11"/>
  <c r="AA39" i="11"/>
  <c r="Z39" i="11"/>
  <c r="Z71" i="11" s="1"/>
  <c r="W39" i="11"/>
  <c r="W71" i="11" s="1"/>
  <c r="Q39" i="11"/>
  <c r="Q71" i="11" s="1"/>
  <c r="M39" i="11"/>
  <c r="I39" i="11"/>
  <c r="E39" i="11"/>
  <c r="E71" i="11" s="1"/>
  <c r="A39" i="11"/>
  <c r="A71" i="11" s="1"/>
  <c r="BH38" i="11"/>
  <c r="BH70" i="11" s="1"/>
  <c r="BH37" i="11"/>
  <c r="BH69" i="11" s="1"/>
  <c r="BH35" i="11"/>
  <c r="BH67" i="11" s="1"/>
  <c r="W34" i="11"/>
  <c r="W66" i="11" s="1"/>
  <c r="BS33" i="11"/>
  <c r="BS65" i="11" s="1"/>
  <c r="V31" i="11"/>
  <c r="V63" i="11" s="1"/>
  <c r="P22" i="11"/>
  <c r="P52" i="11" s="1"/>
  <c r="P84" i="11" s="1"/>
  <c r="P21" i="11"/>
  <c r="P51" i="11" s="1"/>
  <c r="P83" i="11" s="1"/>
  <c r="P50" i="11"/>
  <c r="P82" i="11" s="1"/>
  <c r="AL19" i="11"/>
  <c r="AK48" i="11" s="1"/>
  <c r="AJ77" i="11" s="1"/>
  <c r="AI19" i="11"/>
  <c r="AH48" i="11" s="1"/>
  <c r="AG77" i="11" s="1"/>
  <c r="AF19" i="11"/>
  <c r="P20" i="7"/>
  <c r="AF20" i="7" s="1"/>
  <c r="P22" i="7"/>
  <c r="P21" i="7"/>
  <c r="AF21" i="7" s="1"/>
  <c r="AF83" i="13" l="1"/>
  <c r="AE80" i="13"/>
  <c r="AF83" i="12"/>
  <c r="AE80" i="12"/>
  <c r="AE73" i="11"/>
  <c r="AF20" i="11"/>
  <c r="AF50" i="11" s="1"/>
  <c r="AF82" i="11" s="1"/>
  <c r="AE76" i="11"/>
  <c r="AO74" i="11"/>
  <c r="AN71" i="11"/>
  <c r="AE74" i="11"/>
  <c r="AF77" i="11"/>
  <c r="AF49" i="11"/>
  <c r="AE48" i="11"/>
  <c r="AD77" i="11" s="1"/>
  <c r="AN75" i="11"/>
  <c r="AO78" i="11"/>
  <c r="AE72" i="11"/>
  <c r="AE75" i="11"/>
  <c r="AN76" i="11"/>
  <c r="AO77" i="11"/>
  <c r="AF80" i="11"/>
  <c r="AF21" i="11"/>
  <c r="AF51" i="11" s="1"/>
  <c r="AO76" i="11"/>
  <c r="AE71" i="11"/>
  <c r="V63" i="7"/>
  <c r="BS65" i="7"/>
  <c r="W66" i="7"/>
  <c r="BH67" i="7"/>
  <c r="BH69" i="7"/>
  <c r="BH70" i="7"/>
  <c r="A71" i="7"/>
  <c r="E71" i="7"/>
  <c r="I71" i="7"/>
  <c r="M71" i="7"/>
  <c r="Q71" i="7"/>
  <c r="W71" i="7"/>
  <c r="Z71" i="7"/>
  <c r="AA71" i="7"/>
  <c r="AB71" i="7"/>
  <c r="AC71" i="7"/>
  <c r="AD71" i="7"/>
  <c r="AE71" i="7"/>
  <c r="AF71" i="7"/>
  <c r="AG71" i="7"/>
  <c r="AH71" i="7"/>
  <c r="AI71" i="7"/>
  <c r="AJ71" i="7"/>
  <c r="AK71" i="7"/>
  <c r="AL71" i="7"/>
  <c r="AO71" i="7"/>
  <c r="AQ71" i="7"/>
  <c r="BH71" i="7"/>
  <c r="BQ71" i="7"/>
  <c r="BZ71" i="7"/>
  <c r="A72" i="7"/>
  <c r="E72" i="7"/>
  <c r="I72" i="7"/>
  <c r="M72" i="7"/>
  <c r="Q72" i="7"/>
  <c r="W72" i="7"/>
  <c r="Z72" i="7"/>
  <c r="AA72" i="7"/>
  <c r="AB72" i="7"/>
  <c r="AC72" i="7"/>
  <c r="AD72" i="7"/>
  <c r="AE72" i="7"/>
  <c r="AG72" i="7"/>
  <c r="AH72" i="7"/>
  <c r="AI72" i="7"/>
  <c r="AJ72" i="7"/>
  <c r="AK72" i="7"/>
  <c r="AL72" i="7"/>
  <c r="BH72" i="7"/>
  <c r="BT72" i="7"/>
  <c r="A73" i="7"/>
  <c r="E73" i="7"/>
  <c r="I73" i="7"/>
  <c r="M73" i="7"/>
  <c r="Q73" i="7"/>
  <c r="W73" i="7"/>
  <c r="Z73" i="7"/>
  <c r="AE73" i="7"/>
  <c r="AQ73" i="7"/>
  <c r="BH73" i="7"/>
  <c r="A74" i="7"/>
  <c r="E74" i="7"/>
  <c r="I74" i="7"/>
  <c r="M74" i="7"/>
  <c r="Q74" i="7"/>
  <c r="W74" i="7"/>
  <c r="Z74" i="7"/>
  <c r="AF74" i="7"/>
  <c r="AQ74" i="7"/>
  <c r="A75" i="7"/>
  <c r="E75" i="7"/>
  <c r="Q75" i="7"/>
  <c r="W75" i="7"/>
  <c r="Z75" i="7"/>
  <c r="AF75" i="7"/>
  <c r="AQ75" i="7"/>
  <c r="A76" i="7"/>
  <c r="E76" i="7"/>
  <c r="Q76" i="7"/>
  <c r="W76" i="7"/>
  <c r="Z76" i="7"/>
  <c r="AA76" i="7"/>
  <c r="AB76" i="7"/>
  <c r="AC76" i="7"/>
  <c r="AD76" i="7"/>
  <c r="AF76" i="7"/>
  <c r="AG76" i="7"/>
  <c r="AH76" i="7"/>
  <c r="AI76" i="7"/>
  <c r="AJ76" i="7"/>
  <c r="AK76" i="7"/>
  <c r="AL76" i="7"/>
  <c r="AM76" i="7"/>
  <c r="AQ76" i="7"/>
  <c r="AA77" i="7"/>
  <c r="AB77" i="7"/>
  <c r="AC77" i="7"/>
  <c r="AE77" i="7"/>
  <c r="AG77" i="7"/>
  <c r="AH77" i="7"/>
  <c r="AI77" i="7"/>
  <c r="AJ77" i="7"/>
  <c r="AK77" i="7"/>
  <c r="AL77" i="7"/>
  <c r="AM77" i="7"/>
  <c r="AN77" i="7"/>
  <c r="AQ77" i="7"/>
  <c r="I78" i="7"/>
  <c r="M78" i="7"/>
  <c r="AA78" i="7"/>
  <c r="AB78" i="7"/>
  <c r="AC78" i="7"/>
  <c r="AD78" i="7"/>
  <c r="AG78" i="7"/>
  <c r="AH78" i="7"/>
  <c r="AI78" i="7"/>
  <c r="AJ78" i="7"/>
  <c r="AK78" i="7"/>
  <c r="AL78" i="7"/>
  <c r="AM78" i="7"/>
  <c r="AN78" i="7"/>
  <c r="AQ78" i="7"/>
  <c r="I79" i="7"/>
  <c r="M79" i="7"/>
  <c r="AA79" i="7"/>
  <c r="AB79" i="7"/>
  <c r="AC79" i="7"/>
  <c r="AD79" i="7"/>
  <c r="AG79" i="7"/>
  <c r="AH79" i="7"/>
  <c r="AI79" i="7"/>
  <c r="AJ79" i="7"/>
  <c r="AK79" i="7"/>
  <c r="AL79" i="7"/>
  <c r="AM79" i="7"/>
  <c r="AN79" i="7"/>
  <c r="AQ79" i="7"/>
  <c r="A80" i="7"/>
  <c r="E80" i="7"/>
  <c r="I80" i="7"/>
  <c r="M80" i="7"/>
  <c r="Q80" i="7"/>
  <c r="W80" i="7"/>
  <c r="Z80" i="7"/>
  <c r="AA80" i="7"/>
  <c r="AB80" i="7"/>
  <c r="AC80" i="7"/>
  <c r="AD80" i="7"/>
  <c r="AF80" i="7"/>
  <c r="AG80" i="7"/>
  <c r="AH80" i="7"/>
  <c r="AI80" i="7"/>
  <c r="AJ80" i="7"/>
  <c r="AK80" i="7"/>
  <c r="AL80" i="7"/>
  <c r="AM80" i="7"/>
  <c r="AN80" i="7"/>
  <c r="AO80" i="7"/>
  <c r="AQ80" i="7"/>
  <c r="AI81" i="7"/>
  <c r="AL81" i="7"/>
  <c r="AI82" i="7"/>
  <c r="AL82" i="7"/>
  <c r="AI83" i="7"/>
  <c r="AL83" i="7"/>
  <c r="AI84" i="7"/>
  <c r="AL84" i="7"/>
  <c r="BN84" i="7"/>
  <c r="BT84" i="7"/>
  <c r="AE79" i="11" l="1"/>
  <c r="AF52" i="13"/>
  <c r="AF84" i="13" s="1"/>
  <c r="E3" i="13"/>
  <c r="E33" i="13" s="1"/>
  <c r="E65" i="13" s="1"/>
  <c r="AF52" i="12"/>
  <c r="AF84" i="12" s="1"/>
  <c r="E3" i="12"/>
  <c r="E33" i="12" s="1"/>
  <c r="E65" i="12" s="1"/>
  <c r="AE78" i="11"/>
  <c r="AF81" i="11"/>
  <c r="AF83" i="11"/>
  <c r="AE80" i="11"/>
  <c r="AF22" i="11"/>
  <c r="AY49" i="9"/>
  <c r="AY48" i="9"/>
  <c r="AY47" i="9"/>
  <c r="AP47" i="9"/>
  <c r="AH47" i="9"/>
  <c r="Z47" i="9"/>
  <c r="Q47" i="9"/>
  <c r="D47" i="9"/>
  <c r="A47" i="9"/>
  <c r="AY46" i="9"/>
  <c r="AH46" i="9"/>
  <c r="Z46" i="9"/>
  <c r="Q46" i="9"/>
  <c r="D46" i="9"/>
  <c r="A46" i="9"/>
  <c r="AY45" i="9"/>
  <c r="AH45" i="9"/>
  <c r="Z45" i="9"/>
  <c r="Q45" i="9"/>
  <c r="D45" i="9"/>
  <c r="A45" i="9"/>
  <c r="AY44" i="9"/>
  <c r="AH44" i="9"/>
  <c r="Z44" i="9"/>
  <c r="Q44" i="9"/>
  <c r="D44" i="9"/>
  <c r="A44" i="9"/>
  <c r="AY43" i="9"/>
  <c r="AP43" i="9"/>
  <c r="AH43" i="9"/>
  <c r="Z43" i="9"/>
  <c r="Q43" i="9"/>
  <c r="D43" i="9"/>
  <c r="A43" i="9"/>
  <c r="AY42" i="9"/>
  <c r="AH42" i="9"/>
  <c r="Z42" i="9"/>
  <c r="Q42" i="9"/>
  <c r="D42" i="9"/>
  <c r="A42" i="9"/>
  <c r="AY41" i="9"/>
  <c r="AH41" i="9"/>
  <c r="Z41" i="9"/>
  <c r="Q41" i="9"/>
  <c r="D41" i="9"/>
  <c r="A41" i="9"/>
  <c r="AY40" i="9"/>
  <c r="AH40" i="9"/>
  <c r="Z40" i="9"/>
  <c r="Q40" i="9"/>
  <c r="D40" i="9"/>
  <c r="A40" i="9"/>
  <c r="AY39" i="9"/>
  <c r="AH39" i="9"/>
  <c r="Z39" i="9"/>
  <c r="Q39" i="9"/>
  <c r="D39" i="9"/>
  <c r="A39" i="9"/>
  <c r="AY38" i="9"/>
  <c r="AH38" i="9"/>
  <c r="Z38" i="9"/>
  <c r="Q38" i="9"/>
  <c r="D38" i="9"/>
  <c r="A38" i="9"/>
  <c r="AY37" i="9"/>
  <c r="AH37" i="9"/>
  <c r="Z37" i="9"/>
  <c r="Q37" i="9"/>
  <c r="D37" i="9"/>
  <c r="A37" i="9"/>
  <c r="AY36" i="9"/>
  <c r="AH36" i="9"/>
  <c r="Z36" i="9"/>
  <c r="Q36" i="9"/>
  <c r="D36" i="9"/>
  <c r="A36" i="9"/>
  <c r="BH32" i="9"/>
  <c r="BS31" i="9"/>
  <c r="BH31" i="9"/>
  <c r="AO31" i="9"/>
  <c r="AI31" i="9"/>
  <c r="BZ30" i="9"/>
  <c r="BQ30" i="9"/>
  <c r="BH30" i="9"/>
  <c r="BH29" i="9"/>
  <c r="BH28" i="9"/>
  <c r="BH27" i="9"/>
  <c r="BP26" i="9"/>
  <c r="V26" i="9"/>
  <c r="AH23" i="9"/>
  <c r="AH24" i="9" s="1"/>
  <c r="Z23" i="9"/>
  <c r="Z48" i="9" s="1"/>
  <c r="Z49" i="9" s="1"/>
  <c r="Q23" i="9"/>
  <c r="Q24" i="9" s="1"/>
  <c r="AP22" i="9"/>
  <c r="AP21" i="9"/>
  <c r="AP46" i="9" s="1"/>
  <c r="AP20" i="9"/>
  <c r="AP45" i="9" s="1"/>
  <c r="AP19" i="9"/>
  <c r="AP44" i="9" s="1"/>
  <c r="AP18" i="9"/>
  <c r="AP17" i="9"/>
  <c r="AP42" i="9" s="1"/>
  <c r="AP16" i="9"/>
  <c r="AP41" i="9" s="1"/>
  <c r="AP15" i="9"/>
  <c r="AP40" i="9" s="1"/>
  <c r="AP14" i="9"/>
  <c r="AP39" i="9" s="1"/>
  <c r="AP13" i="9"/>
  <c r="AP38" i="9" s="1"/>
  <c r="AP12" i="9"/>
  <c r="AP37" i="9" s="1"/>
  <c r="AP11" i="9"/>
  <c r="AP36" i="9" s="1"/>
  <c r="BT52" i="7"/>
  <c r="BN52" i="7"/>
  <c r="AL52" i="7"/>
  <c r="AI52" i="7"/>
  <c r="P52" i="7"/>
  <c r="P84" i="7" s="1"/>
  <c r="AL51" i="7"/>
  <c r="AI51" i="7"/>
  <c r="AF51" i="7"/>
  <c r="P51" i="7"/>
  <c r="P83" i="7" s="1"/>
  <c r="AL50" i="7"/>
  <c r="AI50" i="7"/>
  <c r="AF50" i="7"/>
  <c r="P50" i="7"/>
  <c r="P82" i="7" s="1"/>
  <c r="AL49" i="7"/>
  <c r="AI49" i="7"/>
  <c r="AQ48" i="7"/>
  <c r="AO48" i="7"/>
  <c r="AN48" i="7"/>
  <c r="AM48" i="7"/>
  <c r="AL48" i="7"/>
  <c r="AJ48" i="7"/>
  <c r="AI48" i="7"/>
  <c r="AG48" i="7"/>
  <c r="AF48" i="7"/>
  <c r="AD48" i="7"/>
  <c r="AC48" i="7"/>
  <c r="AB48" i="7"/>
  <c r="AA48" i="7"/>
  <c r="Z48" i="7"/>
  <c r="W48" i="7"/>
  <c r="Q48" i="7"/>
  <c r="M48" i="7"/>
  <c r="I48" i="7"/>
  <c r="E48" i="7"/>
  <c r="A48" i="7"/>
  <c r="AQ47" i="7"/>
  <c r="AO47" i="7"/>
  <c r="AN47" i="7"/>
  <c r="AM47" i="7"/>
  <c r="AI47" i="7"/>
  <c r="AF47" i="7"/>
  <c r="AE47" i="7"/>
  <c r="AD47" i="7"/>
  <c r="AC47" i="7"/>
  <c r="AA47" i="7"/>
  <c r="Z47" i="7"/>
  <c r="Z79" i="7" s="1"/>
  <c r="W47" i="7"/>
  <c r="W79" i="7" s="1"/>
  <c r="Q47" i="7"/>
  <c r="Q79" i="7" s="1"/>
  <c r="M47" i="7"/>
  <c r="M77" i="7" s="1"/>
  <c r="I47" i="7"/>
  <c r="I77" i="7" s="1"/>
  <c r="E47" i="7"/>
  <c r="E79" i="7" s="1"/>
  <c r="A47" i="7"/>
  <c r="A79" i="7" s="1"/>
  <c r="AQ46" i="7"/>
  <c r="AO46" i="7"/>
  <c r="AN46" i="7"/>
  <c r="AM75" i="7" s="1"/>
  <c r="AM46" i="7"/>
  <c r="AL75" i="7" s="1"/>
  <c r="AL46" i="7"/>
  <c r="AK75" i="7" s="1"/>
  <c r="AK46" i="7"/>
  <c r="AJ75" i="7" s="1"/>
  <c r="AJ46" i="7"/>
  <c r="AI75" i="7" s="1"/>
  <c r="AI46" i="7"/>
  <c r="AH75" i="7" s="1"/>
  <c r="AH46" i="7"/>
  <c r="AG75" i="7" s="1"/>
  <c r="AG46" i="7"/>
  <c r="AF46" i="7"/>
  <c r="AE46" i="7"/>
  <c r="AD75" i="7" s="1"/>
  <c r="AD46" i="7"/>
  <c r="AC75" i="7" s="1"/>
  <c r="AC46" i="7"/>
  <c r="AB75" i="7" s="1"/>
  <c r="AB46" i="7"/>
  <c r="AA75" i="7" s="1"/>
  <c r="AA46" i="7"/>
  <c r="Z46" i="7"/>
  <c r="Z78" i="7" s="1"/>
  <c r="W46" i="7"/>
  <c r="W78" i="7" s="1"/>
  <c r="Q46" i="7"/>
  <c r="Q78" i="7" s="1"/>
  <c r="M46" i="7"/>
  <c r="M76" i="7" s="1"/>
  <c r="I46" i="7"/>
  <c r="I76" i="7" s="1"/>
  <c r="E46" i="7"/>
  <c r="E78" i="7" s="1"/>
  <c r="A46" i="7"/>
  <c r="A78" i="7" s="1"/>
  <c r="AQ45" i="7"/>
  <c r="AO45" i="7"/>
  <c r="AN45" i="7"/>
  <c r="AM74" i="7" s="1"/>
  <c r="AM45" i="7"/>
  <c r="AL74" i="7" s="1"/>
  <c r="AL45" i="7"/>
  <c r="AK74" i="7" s="1"/>
  <c r="AK45" i="7"/>
  <c r="AJ74" i="7" s="1"/>
  <c r="AJ45" i="7"/>
  <c r="AI74" i="7" s="1"/>
  <c r="AI45" i="7"/>
  <c r="AH74" i="7" s="1"/>
  <c r="AH45" i="7"/>
  <c r="AG74" i="7" s="1"/>
  <c r="AG45" i="7"/>
  <c r="AF45" i="7"/>
  <c r="AE45" i="7"/>
  <c r="AD74" i="7" s="1"/>
  <c r="AD45" i="7"/>
  <c r="AC74" i="7" s="1"/>
  <c r="AC45" i="7"/>
  <c r="AB74" i="7" s="1"/>
  <c r="AB45" i="7"/>
  <c r="AA74" i="7" s="1"/>
  <c r="AA45" i="7"/>
  <c r="Z45" i="7"/>
  <c r="Z77" i="7" s="1"/>
  <c r="W45" i="7"/>
  <c r="W77" i="7" s="1"/>
  <c r="Q45" i="7"/>
  <c r="Q77" i="7" s="1"/>
  <c r="M45" i="7"/>
  <c r="M75" i="7" s="1"/>
  <c r="I45" i="7"/>
  <c r="I75" i="7" s="1"/>
  <c r="E45" i="7"/>
  <c r="E77" i="7" s="1"/>
  <c r="A45" i="7"/>
  <c r="A77" i="7" s="1"/>
  <c r="AQ44" i="7"/>
  <c r="AO44" i="7"/>
  <c r="AN44" i="7"/>
  <c r="AM73" i="7" s="1"/>
  <c r="AJ44" i="7"/>
  <c r="AI73" i="7" s="1"/>
  <c r="AF44" i="7"/>
  <c r="AE44" i="7"/>
  <c r="AD73" i="7" s="1"/>
  <c r="Z44" i="7"/>
  <c r="W44" i="7"/>
  <c r="Q44" i="7"/>
  <c r="M44" i="7"/>
  <c r="I44" i="7"/>
  <c r="E44" i="7"/>
  <c r="A44" i="7"/>
  <c r="AQ43" i="7"/>
  <c r="AO43" i="7"/>
  <c r="AN43" i="7"/>
  <c r="AM72" i="7" s="1"/>
  <c r="AM43" i="7"/>
  <c r="AI43" i="7"/>
  <c r="AF43" i="7"/>
  <c r="AE43" i="7"/>
  <c r="AD43" i="7"/>
  <c r="AC43" i="7"/>
  <c r="AA43" i="7"/>
  <c r="Z43" i="7"/>
  <c r="W43" i="7"/>
  <c r="Q43" i="7"/>
  <c r="M43" i="7"/>
  <c r="I43" i="7"/>
  <c r="E43" i="7"/>
  <c r="A43" i="7"/>
  <c r="AQ42" i="7"/>
  <c r="AO42" i="7"/>
  <c r="AN42" i="7"/>
  <c r="AM71" i="7" s="1"/>
  <c r="AL42" i="7"/>
  <c r="AH42" i="7"/>
  <c r="AF42" i="7"/>
  <c r="AE42" i="7"/>
  <c r="Z42" i="7"/>
  <c r="W42" i="7"/>
  <c r="Q42" i="7"/>
  <c r="M42" i="7"/>
  <c r="I42" i="7"/>
  <c r="E42" i="7"/>
  <c r="A42" i="7"/>
  <c r="BH41" i="7"/>
  <c r="AQ41" i="7"/>
  <c r="AO41" i="7"/>
  <c r="AO73" i="7" s="1"/>
  <c r="AN41" i="7"/>
  <c r="AL41" i="7"/>
  <c r="AH41" i="7"/>
  <c r="AF41" i="7"/>
  <c r="AF73" i="7" s="1"/>
  <c r="AE41" i="7"/>
  <c r="AD41" i="7"/>
  <c r="AC41" i="7"/>
  <c r="AA41" i="7"/>
  <c r="Z41" i="7"/>
  <c r="W41" i="7"/>
  <c r="Q41" i="7"/>
  <c r="M41" i="7"/>
  <c r="I41" i="7"/>
  <c r="E41" i="7"/>
  <c r="A41" i="7"/>
  <c r="BT40" i="7"/>
  <c r="BH40" i="7"/>
  <c r="AQ40" i="7"/>
  <c r="AQ72" i="7" s="1"/>
  <c r="AO40" i="7"/>
  <c r="AO72" i="7" s="1"/>
  <c r="AN40" i="7"/>
  <c r="AM40" i="7"/>
  <c r="AI40" i="7"/>
  <c r="AF40" i="7"/>
  <c r="AF72" i="7" s="1"/>
  <c r="AE40" i="7"/>
  <c r="AA40" i="7"/>
  <c r="Z40" i="7"/>
  <c r="W40" i="7"/>
  <c r="Q40" i="7"/>
  <c r="M40" i="7"/>
  <c r="I40" i="7"/>
  <c r="E40" i="7"/>
  <c r="A40" i="7"/>
  <c r="BZ39" i="7"/>
  <c r="BQ39" i="7"/>
  <c r="BH39" i="7"/>
  <c r="AQ39" i="7"/>
  <c r="AO39" i="7"/>
  <c r="AN39" i="7"/>
  <c r="AK39" i="7"/>
  <c r="AG39" i="7"/>
  <c r="AF39" i="7"/>
  <c r="AE39" i="7"/>
  <c r="AD39" i="7"/>
  <c r="AC39" i="7"/>
  <c r="AA39" i="7"/>
  <c r="Z39" i="7"/>
  <c r="W39" i="7"/>
  <c r="Q39" i="7"/>
  <c r="M39" i="7"/>
  <c r="I39" i="7"/>
  <c r="E39" i="7"/>
  <c r="A39" i="7"/>
  <c r="BH38" i="7"/>
  <c r="BH37" i="7"/>
  <c r="BH35" i="7"/>
  <c r="W34" i="7"/>
  <c r="BS33" i="7"/>
  <c r="V31" i="7"/>
  <c r="AL19" i="7"/>
  <c r="AK48" i="7" s="1"/>
  <c r="AI19" i="7"/>
  <c r="AH48" i="7" s="1"/>
  <c r="AF19" i="7"/>
  <c r="AL47" i="7"/>
  <c r="AK47" i="7"/>
  <c r="AJ47" i="7"/>
  <c r="AH47" i="7"/>
  <c r="AG47" i="7"/>
  <c r="AB47" i="7"/>
  <c r="AM44" i="7"/>
  <c r="AL73" i="7" s="1"/>
  <c r="AL44" i="7"/>
  <c r="AK73" i="7" s="1"/>
  <c r="AK44" i="7"/>
  <c r="AJ73" i="7" s="1"/>
  <c r="AI44" i="7"/>
  <c r="AH73" i="7" s="1"/>
  <c r="AH44" i="7"/>
  <c r="AG73" i="7" s="1"/>
  <c r="AG44" i="7"/>
  <c r="AD44" i="7"/>
  <c r="AC73" i="7" s="1"/>
  <c r="AC44" i="7"/>
  <c r="AB73" i="7" s="1"/>
  <c r="AB44" i="7"/>
  <c r="AA73" i="7" s="1"/>
  <c r="AA44" i="7"/>
  <c r="AL43" i="7"/>
  <c r="AK43" i="7"/>
  <c r="AJ43" i="7"/>
  <c r="AH43" i="7"/>
  <c r="AG43" i="7"/>
  <c r="AB43" i="7"/>
  <c r="AM42" i="7"/>
  <c r="AK42" i="7"/>
  <c r="AJ42" i="7"/>
  <c r="AI42" i="7"/>
  <c r="AG42" i="7"/>
  <c r="AD42" i="7"/>
  <c r="AC42" i="7"/>
  <c r="AB42" i="7"/>
  <c r="AA42" i="7"/>
  <c r="AM41" i="7"/>
  <c r="AK41" i="7"/>
  <c r="AJ41" i="7"/>
  <c r="AI41" i="7"/>
  <c r="AG41" i="7"/>
  <c r="AB41" i="7"/>
  <c r="AL40" i="7"/>
  <c r="AK40" i="7"/>
  <c r="AJ40" i="7"/>
  <c r="AH40" i="7"/>
  <c r="AG40" i="7"/>
  <c r="AD40" i="7"/>
  <c r="AC40" i="7"/>
  <c r="AB40" i="7"/>
  <c r="AM39" i="7"/>
  <c r="AL39" i="7"/>
  <c r="AJ39" i="7"/>
  <c r="AI39" i="7"/>
  <c r="AH39" i="7"/>
  <c r="AB39" i="7"/>
  <c r="AF79" i="7" l="1"/>
  <c r="AE76" i="7"/>
  <c r="AO79" i="7"/>
  <c r="AN76" i="7"/>
  <c r="AF52" i="11"/>
  <c r="AF84" i="11" s="1"/>
  <c r="E3" i="11"/>
  <c r="E33" i="11" s="1"/>
  <c r="E65" i="11" s="1"/>
  <c r="AO77" i="7"/>
  <c r="AN74" i="7"/>
  <c r="AF77" i="7"/>
  <c r="AE74" i="7"/>
  <c r="AO78" i="7"/>
  <c r="AN75" i="7"/>
  <c r="AE75" i="7"/>
  <c r="AF78" i="7"/>
  <c r="AE80" i="7"/>
  <c r="AF83" i="7"/>
  <c r="AN71" i="7"/>
  <c r="AO74" i="7"/>
  <c r="AN72" i="7"/>
  <c r="AO75" i="7"/>
  <c r="AO76" i="7"/>
  <c r="AN73" i="7"/>
  <c r="AE79" i="7"/>
  <c r="AF82" i="7"/>
  <c r="AH48" i="9"/>
  <c r="AH49" i="9" s="1"/>
  <c r="Z24" i="9"/>
  <c r="Q48" i="9"/>
  <c r="Q49" i="9" s="1"/>
  <c r="AP23" i="9"/>
  <c r="AF49" i="7"/>
  <c r="AE48" i="7"/>
  <c r="AD77" i="7" s="1"/>
  <c r="AF22" i="7"/>
  <c r="AE78" i="7" l="1"/>
  <c r="AF81" i="7"/>
  <c r="AP24" i="9"/>
  <c r="F5" i="9" s="1"/>
  <c r="AP48" i="9"/>
  <c r="AP49" i="9" s="1"/>
  <c r="F30" i="9" s="1"/>
  <c r="AF52" i="7"/>
  <c r="AF84" i="7" s="1"/>
  <c r="E3" i="7"/>
  <c r="E33" i="7" s="1"/>
  <c r="E65" i="7" s="1"/>
  <c r="AY49" i="6" l="1"/>
  <c r="AY48" i="6"/>
  <c r="AY47" i="6"/>
  <c r="AP47" i="6"/>
  <c r="AH47" i="6"/>
  <c r="Z47" i="6"/>
  <c r="Q47" i="6"/>
  <c r="D47" i="6"/>
  <c r="A47" i="6"/>
  <c r="AY46" i="6"/>
  <c r="AH46" i="6"/>
  <c r="Z46" i="6"/>
  <c r="Q46" i="6"/>
  <c r="D46" i="6"/>
  <c r="A46" i="6"/>
  <c r="AY45" i="6"/>
  <c r="AH45" i="6"/>
  <c r="Z45" i="6"/>
  <c r="Q45" i="6"/>
  <c r="D45" i="6"/>
  <c r="A45" i="6"/>
  <c r="AY44" i="6"/>
  <c r="AH44" i="6"/>
  <c r="Z44" i="6"/>
  <c r="Q44" i="6"/>
  <c r="D44" i="6"/>
  <c r="A44" i="6"/>
  <c r="AY43" i="6"/>
  <c r="AP43" i="6"/>
  <c r="AH43" i="6"/>
  <c r="Z43" i="6"/>
  <c r="Q43" i="6"/>
  <c r="D43" i="6"/>
  <c r="A43" i="6"/>
  <c r="AY42" i="6"/>
  <c r="AH42" i="6"/>
  <c r="Z42" i="6"/>
  <c r="Q42" i="6"/>
  <c r="D42" i="6"/>
  <c r="A42" i="6"/>
  <c r="AY41" i="6"/>
  <c r="AH41" i="6"/>
  <c r="Z41" i="6"/>
  <c r="Q41" i="6"/>
  <c r="D41" i="6"/>
  <c r="A41" i="6"/>
  <c r="AY40" i="6"/>
  <c r="AH40" i="6"/>
  <c r="Z40" i="6"/>
  <c r="Q40" i="6"/>
  <c r="D40" i="6"/>
  <c r="A40" i="6"/>
  <c r="AY39" i="6"/>
  <c r="AP39" i="6"/>
  <c r="AH39" i="6"/>
  <c r="Z39" i="6"/>
  <c r="Q39" i="6"/>
  <c r="D39" i="6"/>
  <c r="A39" i="6"/>
  <c r="AY38" i="6"/>
  <c r="AH38" i="6"/>
  <c r="Z38" i="6"/>
  <c r="Q38" i="6"/>
  <c r="D38" i="6"/>
  <c r="A38" i="6"/>
  <c r="AY37" i="6"/>
  <c r="AH37" i="6"/>
  <c r="Z37" i="6"/>
  <c r="Q37" i="6"/>
  <c r="D37" i="6"/>
  <c r="A37" i="6"/>
  <c r="AY36" i="6"/>
  <c r="AH36" i="6"/>
  <c r="Z36" i="6"/>
  <c r="Q36" i="6"/>
  <c r="D36" i="6"/>
  <c r="A36" i="6"/>
  <c r="BH32" i="6"/>
  <c r="BS31" i="6"/>
  <c r="BH31" i="6"/>
  <c r="AO31" i="6"/>
  <c r="AI31" i="6"/>
  <c r="BZ30" i="6"/>
  <c r="BQ30" i="6"/>
  <c r="BH30" i="6"/>
  <c r="BH29" i="6"/>
  <c r="BH28" i="6"/>
  <c r="BH27" i="6"/>
  <c r="BP26" i="6"/>
  <c r="V26" i="6"/>
  <c r="AH23" i="6"/>
  <c r="AH24" i="6" s="1"/>
  <c r="Z23" i="6"/>
  <c r="Z48" i="6" s="1"/>
  <c r="Z49" i="6" s="1"/>
  <c r="Q23" i="6"/>
  <c r="Q24" i="6" s="1"/>
  <c r="AP22" i="6"/>
  <c r="AP21" i="6"/>
  <c r="AP46" i="6" s="1"/>
  <c r="AP20" i="6"/>
  <c r="AP45" i="6" s="1"/>
  <c r="AP19" i="6"/>
  <c r="AP44" i="6" s="1"/>
  <c r="AP18" i="6"/>
  <c r="AP17" i="6"/>
  <c r="AP42" i="6" s="1"/>
  <c r="AP16" i="6"/>
  <c r="AP41" i="6" s="1"/>
  <c r="AP15" i="6"/>
  <c r="AP40" i="6" s="1"/>
  <c r="AP14" i="6"/>
  <c r="AP13" i="6"/>
  <c r="AP38" i="6" s="1"/>
  <c r="AP12" i="6"/>
  <c r="AP37" i="6" s="1"/>
  <c r="AP11" i="6"/>
  <c r="AP36" i="6" s="1"/>
  <c r="AH48" i="6" l="1"/>
  <c r="AH49" i="6" s="1"/>
  <c r="Z24" i="6"/>
  <c r="AP23" i="6"/>
  <c r="Q48" i="6"/>
  <c r="Q49" i="6" s="1"/>
  <c r="AP48" i="6" l="1"/>
  <c r="AP49" i="6" s="1"/>
  <c r="F30" i="6" s="1"/>
  <c r="AP24" i="6"/>
  <c r="F5" i="6" s="1"/>
</calcChain>
</file>

<file path=xl/comments1.xml><?xml version="1.0" encoding="utf-8"?>
<comments xmlns="http://schemas.openxmlformats.org/spreadsheetml/2006/main">
  <authors>
    <author>keirizaimu-02</author>
    <author>980-220</author>
    <author>980-217</author>
  </authors>
  <commentList>
    <comment ref="BS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 請求書締切年月日を入力
 例）　17.7.31   17/7/31
</t>
        </r>
      </text>
    </comment>
    <comment ref="AO7" authorId="1" shapeId="0">
      <text>
        <r>
          <rPr>
            <sz val="9"/>
            <color indexed="81"/>
            <rFont val="MS P ゴシック"/>
            <family val="3"/>
            <charset val="128"/>
          </rPr>
          <t>税率欄の略式
標準8％：8
軽減8％：軽
標準10％：10
非課税：非
不課税：不</t>
        </r>
      </text>
    </comment>
    <comment ref="W8" authorId="2" shapeId="0">
      <text>
        <r>
          <rPr>
            <sz val="9"/>
            <color indexed="81"/>
            <rFont val="MS P ゴシック"/>
            <family val="3"/>
            <charset val="128"/>
          </rPr>
          <t>「式」の場合は明細書を添付して下さい。</t>
        </r>
      </text>
    </comment>
    <comment ref="AF8" authorId="2" shapeId="0">
      <text>
        <r>
          <rPr>
            <sz val="9"/>
            <color indexed="81"/>
            <rFont val="MS P ゴシック"/>
            <family val="3"/>
            <charset val="128"/>
          </rPr>
          <t>小数点以下は入力不可</t>
        </r>
      </text>
    </comment>
    <comment ref="I19" authorId="2" shapeId="0">
      <text>
        <r>
          <rPr>
            <sz val="9"/>
            <color indexed="81"/>
            <rFont val="MS P ゴシック"/>
            <family val="3"/>
            <charset val="128"/>
          </rPr>
          <t>税率欄の税区分が混合する場合は、
本体価額税区分別小計欄に、
本体価額の内訳金額を記入して下さい。</t>
        </r>
      </text>
    </comment>
    <comment ref="AF19" authorId="2" shapeId="0">
      <text>
        <r>
          <rPr>
            <sz val="9"/>
            <color indexed="81"/>
            <rFont val="MS P ゴシック"/>
            <family val="3"/>
            <charset val="128"/>
          </rPr>
          <t>本体価額税区分別小計欄の合計と一致
「課税8%計＋課税10%＋非・不課税計」</t>
        </r>
      </text>
    </comment>
    <comment ref="P20" authorId="2" shapeId="0">
      <text>
        <r>
          <rPr>
            <sz val="9"/>
            <color indexed="81"/>
            <rFont val="MS P ゴシック"/>
            <family val="3"/>
            <charset val="128"/>
          </rPr>
          <t>標準8%と軽減8%の合計</t>
        </r>
      </text>
    </comment>
    <comment ref="BN20" authorId="2" shapeId="0">
      <text>
        <r>
          <rPr>
            <sz val="9"/>
            <color indexed="81"/>
            <rFont val="MS P ゴシック"/>
            <family val="3"/>
            <charset val="128"/>
          </rPr>
          <t>弊社発行の取引先コード</t>
        </r>
      </text>
    </comment>
    <comment ref="P21" authorId="2" shapeId="0">
      <text>
        <r>
          <rPr>
            <sz val="9"/>
            <color indexed="81"/>
            <rFont val="MS P ゴシック"/>
            <family val="3"/>
            <charset val="128"/>
          </rPr>
          <t>標準10%の合計</t>
        </r>
      </text>
    </comment>
    <comment ref="P22" authorId="2" shapeId="0">
      <text>
        <r>
          <rPr>
            <sz val="9"/>
            <color indexed="81"/>
            <rFont val="MS P ゴシック"/>
            <family val="3"/>
            <charset val="128"/>
          </rPr>
          <t>非課税と不課税の合計</t>
        </r>
      </text>
    </comment>
    <comment ref="A23" authorId="0" shapeId="0">
      <text>
        <r>
          <rPr>
            <sz val="9"/>
            <color indexed="81"/>
            <rFont val="ＭＳ Ｐゴシック"/>
            <family val="3"/>
            <charset val="128"/>
          </rPr>
          <t>別紙内訳書を添付される場合は、摘要欄に「別紙内訳書の通り」として、
納入高・当月出来高の数量・単位・単価欄は「1.00・式・0.0」と入力し、
金額欄は「本体価額(税抜)の金額」を入力願います。</t>
        </r>
      </text>
    </comment>
  </commentList>
</comments>
</file>

<file path=xl/comments2.xml><?xml version="1.0" encoding="utf-8"?>
<comments xmlns="http://schemas.openxmlformats.org/spreadsheetml/2006/main">
  <authors>
    <author>keirizaimu-02</author>
    <author>980-220</author>
    <author>980-217</author>
  </authors>
  <commentList>
    <comment ref="BS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 請求書締切年月日を入力
 例）　17.7.31   17/7/31
</t>
        </r>
      </text>
    </comment>
    <comment ref="AO7" authorId="1" shapeId="0">
      <text>
        <r>
          <rPr>
            <sz val="9"/>
            <color indexed="81"/>
            <rFont val="MS P ゴシック"/>
            <family val="3"/>
            <charset val="128"/>
          </rPr>
          <t>税率欄の略式
標準8％：8
軽減8％：軽
標準10％：10
非課税：非
不課税：不</t>
        </r>
      </text>
    </comment>
    <comment ref="W8" authorId="2" shapeId="0">
      <text>
        <r>
          <rPr>
            <sz val="9"/>
            <color indexed="81"/>
            <rFont val="MS P ゴシック"/>
            <family val="3"/>
            <charset val="128"/>
          </rPr>
          <t>「式」の場合は明細書を添付して下さい。</t>
        </r>
      </text>
    </comment>
    <comment ref="AF8" authorId="2" shapeId="0">
      <text>
        <r>
          <rPr>
            <sz val="9"/>
            <color indexed="81"/>
            <rFont val="MS P ゴシック"/>
            <family val="3"/>
            <charset val="128"/>
          </rPr>
          <t>小数点以下は入力不可</t>
        </r>
      </text>
    </comment>
    <comment ref="I19" authorId="2" shapeId="0">
      <text>
        <r>
          <rPr>
            <sz val="9"/>
            <color indexed="81"/>
            <rFont val="MS P ゴシック"/>
            <family val="3"/>
            <charset val="128"/>
          </rPr>
          <t>税率欄の税区分が混合する場合は、
本体価額税区分別小計欄に、
本体価額の内訳金額を記入して下さい。</t>
        </r>
      </text>
    </comment>
    <comment ref="AF19" authorId="2" shapeId="0">
      <text>
        <r>
          <rPr>
            <sz val="9"/>
            <color indexed="81"/>
            <rFont val="MS P ゴシック"/>
            <family val="3"/>
            <charset val="128"/>
          </rPr>
          <t>本体価額税区分別小計欄の合計と一致
「課税8%計＋課税10%＋非・不課税計」</t>
        </r>
      </text>
    </comment>
    <comment ref="P20" authorId="2" shapeId="0">
      <text>
        <r>
          <rPr>
            <sz val="9"/>
            <color indexed="81"/>
            <rFont val="MS P ゴシック"/>
            <family val="3"/>
            <charset val="128"/>
          </rPr>
          <t>標準8%と軽減8%の合計</t>
        </r>
      </text>
    </comment>
    <comment ref="BN20" authorId="2" shapeId="0">
      <text>
        <r>
          <rPr>
            <sz val="9"/>
            <color indexed="81"/>
            <rFont val="MS P ゴシック"/>
            <family val="3"/>
            <charset val="128"/>
          </rPr>
          <t>弊社発行の取引先コード</t>
        </r>
      </text>
    </comment>
    <comment ref="P21" authorId="2" shapeId="0">
      <text>
        <r>
          <rPr>
            <sz val="9"/>
            <color indexed="81"/>
            <rFont val="MS P ゴシック"/>
            <family val="3"/>
            <charset val="128"/>
          </rPr>
          <t>標準10%の合計</t>
        </r>
      </text>
    </comment>
    <comment ref="P22" authorId="2" shapeId="0">
      <text>
        <r>
          <rPr>
            <sz val="9"/>
            <color indexed="81"/>
            <rFont val="MS P ゴシック"/>
            <family val="3"/>
            <charset val="128"/>
          </rPr>
          <t>非課税と不課税の合計</t>
        </r>
      </text>
    </comment>
    <comment ref="A23" authorId="0" shapeId="0">
      <text>
        <r>
          <rPr>
            <sz val="9"/>
            <color indexed="81"/>
            <rFont val="ＭＳ Ｐゴシック"/>
            <family val="3"/>
            <charset val="128"/>
          </rPr>
          <t>別紙内訳書を添付される場合は、摘要欄に「別紙内訳書の通り」として、
納入高・当月出来高の数量・単位・単価欄は「1.00・式・0.0」と入力し、
金額欄は「本体価額(税抜)の金額」を入力願います。</t>
        </r>
      </text>
    </comment>
  </commentList>
</comments>
</file>

<file path=xl/comments3.xml><?xml version="1.0" encoding="utf-8"?>
<comments xmlns="http://schemas.openxmlformats.org/spreadsheetml/2006/main">
  <authors>
    <author>keirizaimu-02</author>
    <author>980-220</author>
    <author>980-217</author>
  </authors>
  <commentList>
    <comment ref="BS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 請求書締切年月日を入力
 例）　17.7.31   17/7/31
</t>
        </r>
      </text>
    </comment>
    <comment ref="AO7" authorId="1" shapeId="0">
      <text>
        <r>
          <rPr>
            <sz val="9"/>
            <color indexed="81"/>
            <rFont val="MS P ゴシック"/>
            <family val="3"/>
            <charset val="128"/>
          </rPr>
          <t>税率欄の略式
標準8％：8
軽減8％：軽
標準10％：10
非課税：非
不課税：不</t>
        </r>
      </text>
    </comment>
    <comment ref="W8" authorId="2" shapeId="0">
      <text>
        <r>
          <rPr>
            <sz val="9"/>
            <color indexed="81"/>
            <rFont val="MS P ゴシック"/>
            <family val="3"/>
            <charset val="128"/>
          </rPr>
          <t>「式」の場合は明細書を添付して下さい。</t>
        </r>
      </text>
    </comment>
    <comment ref="AF8" authorId="2" shapeId="0">
      <text>
        <r>
          <rPr>
            <sz val="9"/>
            <color indexed="81"/>
            <rFont val="MS P ゴシック"/>
            <family val="3"/>
            <charset val="128"/>
          </rPr>
          <t>小数点以下は入力不可</t>
        </r>
      </text>
    </comment>
    <comment ref="I19" authorId="2" shapeId="0">
      <text>
        <r>
          <rPr>
            <sz val="9"/>
            <color indexed="81"/>
            <rFont val="MS P ゴシック"/>
            <family val="3"/>
            <charset val="128"/>
          </rPr>
          <t>税率欄の税区分が混合する場合は、
本体価額税区分別小計欄に、
本体価額の内訳金額を記入して下さい。</t>
        </r>
      </text>
    </comment>
    <comment ref="AF19" authorId="2" shapeId="0">
      <text>
        <r>
          <rPr>
            <sz val="9"/>
            <color indexed="81"/>
            <rFont val="MS P ゴシック"/>
            <family val="3"/>
            <charset val="128"/>
          </rPr>
          <t>本体価額税区分別小計欄の合計と一致
「課税8%計＋課税10%＋非・不課税計」</t>
        </r>
      </text>
    </comment>
    <comment ref="P20" authorId="2" shapeId="0">
      <text>
        <r>
          <rPr>
            <sz val="9"/>
            <color indexed="81"/>
            <rFont val="MS P ゴシック"/>
            <family val="3"/>
            <charset val="128"/>
          </rPr>
          <t>標準8%と軽減8%の合計</t>
        </r>
      </text>
    </comment>
    <comment ref="BN20" authorId="2" shapeId="0">
      <text>
        <r>
          <rPr>
            <sz val="9"/>
            <color indexed="81"/>
            <rFont val="MS P ゴシック"/>
            <family val="3"/>
            <charset val="128"/>
          </rPr>
          <t>弊社発行の取引先コード</t>
        </r>
      </text>
    </comment>
    <comment ref="P21" authorId="2" shapeId="0">
      <text>
        <r>
          <rPr>
            <sz val="9"/>
            <color indexed="81"/>
            <rFont val="MS P ゴシック"/>
            <family val="3"/>
            <charset val="128"/>
          </rPr>
          <t>標準10%の合計</t>
        </r>
      </text>
    </comment>
    <comment ref="P22" authorId="2" shapeId="0">
      <text>
        <r>
          <rPr>
            <sz val="9"/>
            <color indexed="81"/>
            <rFont val="MS P ゴシック"/>
            <family val="3"/>
            <charset val="128"/>
          </rPr>
          <t>非課税と不課税の合計</t>
        </r>
      </text>
    </comment>
    <comment ref="A23" authorId="0" shapeId="0">
      <text>
        <r>
          <rPr>
            <sz val="9"/>
            <color indexed="81"/>
            <rFont val="ＭＳ Ｐゴシック"/>
            <family val="3"/>
            <charset val="128"/>
          </rPr>
          <t>別紙内訳書を添付される場合は、摘要欄に「別紙内訳書の通り」として、
納入高・当月出来高の数量・単位・単価欄は「1.00・式・0.0」と入力し、
金額欄は「本体価額(税抜)の金額」を入力願います。</t>
        </r>
      </text>
    </comment>
  </commentList>
</comments>
</file>

<file path=xl/comments4.xml><?xml version="1.0" encoding="utf-8"?>
<comments xmlns="http://schemas.openxmlformats.org/spreadsheetml/2006/main">
  <authors>
    <author>keirizaimu-02</author>
    <author>980-220</author>
    <author>980-217</author>
  </authors>
  <commentList>
    <comment ref="BS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 請求書締切年月日を入力
 例）　17.7.31   17/7/31
</t>
        </r>
      </text>
    </comment>
    <comment ref="AO7" authorId="1" shapeId="0">
      <text>
        <r>
          <rPr>
            <sz val="9"/>
            <color indexed="81"/>
            <rFont val="MS P ゴシック"/>
            <family val="3"/>
            <charset val="128"/>
          </rPr>
          <t>税率欄の略式
標準8％：8
軽減8％：軽
標準10％：10
非課税：非
不課税：不</t>
        </r>
      </text>
    </comment>
    <comment ref="W8" authorId="2" shapeId="0">
      <text>
        <r>
          <rPr>
            <sz val="9"/>
            <color indexed="81"/>
            <rFont val="MS P ゴシック"/>
            <family val="3"/>
            <charset val="128"/>
          </rPr>
          <t>「式」の場合は明細書を添付して下さい。</t>
        </r>
      </text>
    </comment>
    <comment ref="AF8" authorId="2" shapeId="0">
      <text>
        <r>
          <rPr>
            <sz val="9"/>
            <color indexed="81"/>
            <rFont val="MS P ゴシック"/>
            <family val="3"/>
            <charset val="128"/>
          </rPr>
          <t>小数点以下は入力不可</t>
        </r>
      </text>
    </comment>
    <comment ref="I19" authorId="2" shapeId="0">
      <text>
        <r>
          <rPr>
            <sz val="9"/>
            <color indexed="81"/>
            <rFont val="MS P ゴシック"/>
            <family val="3"/>
            <charset val="128"/>
          </rPr>
          <t>税率欄の税区分が混合する場合は、
本体価額税区分別小計欄に、
本体価額の内訳金額を記入して下さい。</t>
        </r>
      </text>
    </comment>
    <comment ref="AF19" authorId="2" shapeId="0">
      <text>
        <r>
          <rPr>
            <sz val="9"/>
            <color indexed="81"/>
            <rFont val="MS P ゴシック"/>
            <family val="3"/>
            <charset val="128"/>
          </rPr>
          <t>本体価額税区分別小計欄の合計と一致
「課税8%計＋課税10%＋非・不課税計」</t>
        </r>
      </text>
    </comment>
    <comment ref="P20" authorId="2" shapeId="0">
      <text>
        <r>
          <rPr>
            <sz val="9"/>
            <color indexed="81"/>
            <rFont val="MS P ゴシック"/>
            <family val="3"/>
            <charset val="128"/>
          </rPr>
          <t>標準8%と軽減8%の合計</t>
        </r>
      </text>
    </comment>
    <comment ref="BN20" authorId="2" shapeId="0">
      <text>
        <r>
          <rPr>
            <sz val="9"/>
            <color indexed="81"/>
            <rFont val="MS P ゴシック"/>
            <family val="3"/>
            <charset val="128"/>
          </rPr>
          <t>弊社発行の取引先コード</t>
        </r>
      </text>
    </comment>
    <comment ref="P21" authorId="2" shapeId="0">
      <text>
        <r>
          <rPr>
            <sz val="9"/>
            <color indexed="81"/>
            <rFont val="MS P ゴシック"/>
            <family val="3"/>
            <charset val="128"/>
          </rPr>
          <t>標準10%の合計</t>
        </r>
      </text>
    </comment>
    <comment ref="P22" authorId="2" shapeId="0">
      <text>
        <r>
          <rPr>
            <sz val="9"/>
            <color indexed="81"/>
            <rFont val="MS P ゴシック"/>
            <family val="3"/>
            <charset val="128"/>
          </rPr>
          <t>非課税と不課税の合計</t>
        </r>
      </text>
    </comment>
    <comment ref="A23" authorId="0" shapeId="0">
      <text>
        <r>
          <rPr>
            <sz val="9"/>
            <color indexed="81"/>
            <rFont val="ＭＳ Ｐゴシック"/>
            <family val="3"/>
            <charset val="128"/>
          </rPr>
          <t>別紙内訳書を添付される場合は、摘要欄に「別紙内訳書の通り」として、
納入高・当月出来高の数量・単位・単価欄は「1.00・式・0.0」と入力し、
金額欄は「本体価額(税抜)の金額」を入力願います。</t>
        </r>
      </text>
    </comment>
  </commentList>
</comments>
</file>

<file path=xl/sharedStrings.xml><?xml version="1.0" encoding="utf-8"?>
<sst xmlns="http://schemas.openxmlformats.org/spreadsheetml/2006/main" count="889" uniqueCount="146">
  <si>
    <t>No.</t>
  </si>
  <si>
    <t xml:space="preserve"> 大 有 建 設 株 式 会 社 　御 中 </t>
  </si>
  <si>
    <t>下記の通り請求致します。</t>
  </si>
  <si>
    <t>百万</t>
  </si>
  <si>
    <t>千</t>
  </si>
  <si>
    <t>住　　所</t>
  </si>
  <si>
    <t>注 文 番 号</t>
  </si>
  <si>
    <t>社　　名</t>
  </si>
  <si>
    <t>単位</t>
  </si>
  <si>
    <t>単　価</t>
  </si>
  <si>
    <t>電　　話</t>
  </si>
  <si>
    <t>取引銀行</t>
  </si>
  <si>
    <t>ﾌﾘｶﾞﾅ</t>
  </si>
  <si>
    <t>口座番号</t>
  </si>
  <si>
    <t>口座名</t>
  </si>
  <si>
    <t>支払先コードNo.</t>
  </si>
  <si>
    <t>当 社 備 考</t>
    <rPh sb="0" eb="3">
      <t>トウシャ</t>
    </rPh>
    <rPh sb="4" eb="7">
      <t>ビコウ</t>
    </rPh>
    <phoneticPr fontId="1"/>
  </si>
  <si>
    <t>注　文　番　号</t>
  </si>
  <si>
    <t>工　事　番　号</t>
  </si>
  <si>
    <t>部　門</t>
  </si>
  <si>
    <t>工種種別</t>
  </si>
  <si>
    <t>科目</t>
  </si>
  <si>
    <t>現金</t>
  </si>
  <si>
    <t>部門検印</t>
  </si>
  <si>
    <t>経理検印</t>
  </si>
  <si>
    <t>入力者印</t>
  </si>
  <si>
    <t>　請　求　書　〔控〕</t>
    <phoneticPr fontId="1"/>
  </si>
  <si>
    <t>　請　求　書　〔正〕</t>
    <phoneticPr fontId="1"/>
  </si>
  <si>
    <t>口座</t>
    <rPh sb="0" eb="2">
      <t>コウザ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</si>
  <si>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</si>
  <si>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</si>
  <si>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当月本体価額合計</t>
    <rPh sb="0" eb="2">
      <t>トウゲツ</t>
    </rPh>
    <rPh sb="2" eb="4">
      <t>ホンタイ</t>
    </rPh>
    <rPh sb="4" eb="6">
      <t>カガク</t>
    </rPh>
    <phoneticPr fontId="1"/>
  </si>
  <si>
    <t>請求書集計表〔控〕</t>
    <rPh sb="3" eb="5">
      <t>シュウケイ</t>
    </rPh>
    <rPh sb="5" eb="6">
      <t>ヒョウ</t>
    </rPh>
    <phoneticPr fontId="1"/>
  </si>
  <si>
    <t>消費税額</t>
    <rPh sb="0" eb="3">
      <t>ショウヒゼイ</t>
    </rPh>
    <rPh sb="3" eb="4">
      <t>ガク</t>
    </rPh>
    <phoneticPr fontId="1"/>
  </si>
  <si>
    <t>円</t>
    <rPh sb="0" eb="1">
      <t>エン</t>
    </rPh>
    <phoneticPr fontId="1"/>
  </si>
  <si>
    <t>本　　体　　価　　額</t>
    <rPh sb="0" eb="4">
      <t>ホンタイ</t>
    </rPh>
    <rPh sb="6" eb="10">
      <t>カガク</t>
    </rPh>
    <phoneticPr fontId="1"/>
  </si>
  <si>
    <t>課　　　税</t>
    <rPh sb="0" eb="5">
      <t>カゼイ</t>
    </rPh>
    <phoneticPr fontId="1"/>
  </si>
  <si>
    <t>合計</t>
    <rPh sb="0" eb="2">
      <t>ゴウケイ</t>
    </rPh>
    <phoneticPr fontId="1"/>
  </si>
  <si>
    <t>合　　　　　　　　計</t>
    <rPh sb="0" eb="10">
      <t>ゴウケイ</t>
    </rPh>
    <phoneticPr fontId="1"/>
  </si>
  <si>
    <t>請求書集計表〔正〕</t>
    <rPh sb="3" eb="5">
      <t>シュウケイ</t>
    </rPh>
    <rPh sb="5" eb="6">
      <t>ヒョウ</t>
    </rPh>
    <rPh sb="7" eb="8">
      <t>セイ</t>
    </rPh>
    <phoneticPr fontId="1"/>
  </si>
  <si>
    <t>本体価額計</t>
    <rPh sb="0" eb="2">
      <t>ホンタイ</t>
    </rPh>
    <rPh sb="2" eb="4">
      <t>カガク</t>
    </rPh>
    <rPh sb="4" eb="5">
      <t>ケイ</t>
    </rPh>
    <phoneticPr fontId="1"/>
  </si>
  <si>
    <t>摘　　　要</t>
    <rPh sb="0" eb="5">
      <t>テキヨウ</t>
    </rPh>
    <phoneticPr fontId="1"/>
  </si>
  <si>
    <t>金　　　　　額</t>
    <rPh sb="0" eb="7">
      <t>キンガク</t>
    </rPh>
    <phoneticPr fontId="1"/>
  </si>
  <si>
    <t>下記の通り請求書集計表を提出致します。</t>
    <rPh sb="7" eb="8">
      <t>ショ</t>
    </rPh>
    <rPh sb="8" eb="10">
      <t>シュウケイ</t>
    </rPh>
    <rPh sb="10" eb="11">
      <t>ヒョウ</t>
    </rPh>
    <rPh sb="12" eb="14">
      <t>テイシュツ</t>
    </rPh>
    <phoneticPr fontId="1"/>
  </si>
  <si>
    <t>金額</t>
    <rPh sb="0" eb="2">
      <t>キンガク</t>
    </rPh>
    <phoneticPr fontId="1"/>
  </si>
  <si>
    <t>支払先コードNo．</t>
    <rPh sb="0" eb="2">
      <t>シハライ</t>
    </rPh>
    <rPh sb="2" eb="3">
      <t>サキ</t>
    </rPh>
    <phoneticPr fontId="1"/>
  </si>
  <si>
    <t>Ｎo</t>
    <phoneticPr fontId="1"/>
  </si>
  <si>
    <t>合　　　計</t>
    <rPh sb="0" eb="5">
      <t>ゴウケイ</t>
    </rPh>
    <phoneticPr fontId="1"/>
  </si>
  <si>
    <t>非・不課税</t>
    <rPh sb="0" eb="1">
      <t>ヒ</t>
    </rPh>
    <rPh sb="2" eb="3">
      <t>フ</t>
    </rPh>
    <rPh sb="3" eb="5">
      <t>カゼイ</t>
    </rPh>
    <phoneticPr fontId="1"/>
  </si>
  <si>
    <t>小　　　　　　　　計</t>
    <rPh sb="0" eb="10">
      <t>ショウケイ</t>
    </rPh>
    <phoneticPr fontId="1"/>
  </si>
  <si>
    <t>区　　　　　分</t>
    <rPh sb="0" eb="7">
      <t>クブン</t>
    </rPh>
    <phoneticPr fontId="1"/>
  </si>
  <si>
    <t>値引</t>
    <rPh sb="0" eb="2">
      <t>ネビキ</t>
    </rPh>
    <phoneticPr fontId="1"/>
  </si>
  <si>
    <t>本体価額</t>
    <rPh sb="0" eb="2">
      <t>ホンタイ</t>
    </rPh>
    <rPh sb="2" eb="4">
      <t>カガク</t>
    </rPh>
    <phoneticPr fontId="1"/>
  </si>
  <si>
    <t>課税</t>
    <rPh sb="0" eb="2">
      <t>カゼイ</t>
    </rPh>
    <phoneticPr fontId="1"/>
  </si>
  <si>
    <t>非･不課税</t>
    <rPh sb="0" eb="1">
      <t>ヒ</t>
    </rPh>
    <rPh sb="2" eb="3">
      <t>フ</t>
    </rPh>
    <rPh sb="3" eb="5">
      <t>カゼイ</t>
    </rPh>
    <phoneticPr fontId="1"/>
  </si>
  <si>
    <t>名古屋</t>
    <rPh sb="0" eb="3">
      <t>ナゴヤ</t>
    </rPh>
    <phoneticPr fontId="1"/>
  </si>
  <si>
    <t>普通</t>
    <rPh sb="0" eb="2">
      <t>フツウ</t>
    </rPh>
    <phoneticPr fontId="1"/>
  </si>
  <si>
    <t>***-****-****</t>
  </si>
  <si>
    <t>(例)A㈱</t>
    <rPh sb="1" eb="2">
      <t>レイ</t>
    </rPh>
    <phoneticPr fontId="1"/>
  </si>
  <si>
    <t>B</t>
  </si>
  <si>
    <t>愛知県名古屋市***</t>
  </si>
  <si>
    <t>軽油税</t>
    <rPh sb="0" eb="2">
      <t>ケイユ</t>
    </rPh>
    <rPh sb="2" eb="3">
      <t>ゼイ</t>
    </rPh>
    <phoneticPr fontId="4"/>
  </si>
  <si>
    <t>L</t>
    <phoneticPr fontId="4"/>
  </si>
  <si>
    <t>ｴｰ(ｶ</t>
    <phoneticPr fontId="4"/>
  </si>
  <si>
    <t>A株式会社</t>
    <rPh sb="1" eb="5">
      <t>カブシキガイシャ</t>
    </rPh>
    <phoneticPr fontId="4"/>
  </si>
  <si>
    <t>999999</t>
    <phoneticPr fontId="4"/>
  </si>
  <si>
    <t>10</t>
    <phoneticPr fontId="4"/>
  </si>
  <si>
    <t>税率</t>
    <rPh sb="0" eb="2">
      <t>ゼイリツ</t>
    </rPh>
    <phoneticPr fontId="1"/>
  </si>
  <si>
    <t>10</t>
    <phoneticPr fontId="1"/>
  </si>
  <si>
    <t>路面補修工事******</t>
    <rPh sb="0" eb="2">
      <t>ロメン</t>
    </rPh>
    <rPh sb="2" eb="4">
      <t>ホシュウ</t>
    </rPh>
    <rPh sb="4" eb="6">
      <t>コウジ</t>
    </rPh>
    <phoneticPr fontId="1"/>
  </si>
  <si>
    <t>　請　求　書　〔副〕</t>
    <rPh sb="8" eb="9">
      <t>フク</t>
    </rPh>
    <phoneticPr fontId="1"/>
  </si>
  <si>
    <t>本体価額　計</t>
    <rPh sb="5" eb="6">
      <t>ケイ</t>
    </rPh>
    <phoneticPr fontId="1"/>
  </si>
  <si>
    <t>請求額</t>
    <rPh sb="0" eb="2">
      <t>セイキュウ</t>
    </rPh>
    <rPh sb="2" eb="3">
      <t>ガク</t>
    </rPh>
    <phoneticPr fontId="1"/>
  </si>
  <si>
    <t>名古屋</t>
  </si>
  <si>
    <t>普通</t>
  </si>
  <si>
    <t>A株式会社</t>
  </si>
  <si>
    <t>ｴｰ(ｶ</t>
  </si>
  <si>
    <t>個</t>
    <rPh sb="0" eb="1">
      <t>コ</t>
    </rPh>
    <phoneticPr fontId="4"/>
  </si>
  <si>
    <t>式</t>
    <rPh sb="0" eb="1">
      <t>シキ</t>
    </rPh>
    <phoneticPr fontId="4"/>
  </si>
  <si>
    <t>A商品</t>
    <phoneticPr fontId="4"/>
  </si>
  <si>
    <t>軽油</t>
    <rPh sb="0" eb="2">
      <t>ケイユ</t>
    </rPh>
    <phoneticPr fontId="4"/>
  </si>
  <si>
    <t>L</t>
    <phoneticPr fontId="4"/>
  </si>
  <si>
    <t>不</t>
    <rPh sb="0" eb="1">
      <t>フ</t>
    </rPh>
    <phoneticPr fontId="4"/>
  </si>
  <si>
    <t>B商品</t>
    <rPh sb="1" eb="3">
      <t>ショウヒン</t>
    </rPh>
    <phoneticPr fontId="4"/>
  </si>
  <si>
    <t>軽</t>
    <rPh sb="0" eb="1">
      <t>ケイ</t>
    </rPh>
    <phoneticPr fontId="4"/>
  </si>
  <si>
    <t>別紙内訳書の通り</t>
    <rPh sb="0" eb="2">
      <t>ベッシ</t>
    </rPh>
    <rPh sb="2" eb="5">
      <t>ウチワケショ</t>
    </rPh>
    <rPh sb="6" eb="7">
      <t>トオ</t>
    </rPh>
    <phoneticPr fontId="4"/>
  </si>
  <si>
    <t>6桁</t>
    <rPh sb="1" eb="2">
      <t>８ケタ</t>
    </rPh>
    <phoneticPr fontId="1"/>
  </si>
  <si>
    <t>2桁</t>
    <rPh sb="1" eb="2">
      <t>ケタ</t>
    </rPh>
    <phoneticPr fontId="1"/>
  </si>
  <si>
    <t>支払先コードNo.</t>
    <phoneticPr fontId="1"/>
  </si>
  <si>
    <t>水色の部分が入力する欄です。</t>
    <rPh sb="0" eb="1">
      <t>ミズ</t>
    </rPh>
    <rPh sb="1" eb="2">
      <t>イロ</t>
    </rPh>
    <rPh sb="3" eb="5">
      <t>ブブン</t>
    </rPh>
    <rPh sb="6" eb="8">
      <t>ニュウリョク</t>
    </rPh>
    <rPh sb="10" eb="11">
      <t>ラン</t>
    </rPh>
    <phoneticPr fontId="1"/>
  </si>
  <si>
    <t>納入場所(工事現場・事務所・工場・事業所・部門・工事番号等)</t>
    <rPh sb="0" eb="2">
      <t>ノウニュウ</t>
    </rPh>
    <rPh sb="2" eb="4">
      <t>バショ</t>
    </rPh>
    <rPh sb="24" eb="26">
      <t>コウジ</t>
    </rPh>
    <rPh sb="28" eb="29">
      <t>トウ</t>
    </rPh>
    <phoneticPr fontId="4"/>
  </si>
  <si>
    <t>(例)A㈱</t>
    <phoneticPr fontId="4"/>
  </si>
  <si>
    <t>前月迄本体価額合計</t>
    <rPh sb="0" eb="2">
      <t>ゼンゲツ</t>
    </rPh>
    <rPh sb="2" eb="3">
      <t>マデ</t>
    </rPh>
    <rPh sb="3" eb="5">
      <t>ホンタイ</t>
    </rPh>
    <rPh sb="5" eb="7">
      <t>カガク</t>
    </rPh>
    <rPh sb="7" eb="9">
      <t>ゴウケイ</t>
    </rPh>
    <phoneticPr fontId="1"/>
  </si>
  <si>
    <t>累計本体価額合計</t>
    <rPh sb="0" eb="2">
      <t>ルイケイ</t>
    </rPh>
    <rPh sb="2" eb="4">
      <t>ホンタイ</t>
    </rPh>
    <rPh sb="4" eb="6">
      <t>カガク</t>
    </rPh>
    <rPh sb="6" eb="8">
      <t>ゴウケイ</t>
    </rPh>
    <phoneticPr fontId="1"/>
  </si>
  <si>
    <t>科目名</t>
    <rPh sb="2" eb="3">
      <t>メイ</t>
    </rPh>
    <phoneticPr fontId="1"/>
  </si>
  <si>
    <t>科目名</t>
    <rPh sb="0" eb="2">
      <t>カモク</t>
    </rPh>
    <rPh sb="2" eb="3">
      <t>メイ</t>
    </rPh>
    <phoneticPr fontId="1"/>
  </si>
  <si>
    <t>請求書は〔正〕〔副〕ともに提出願います。</t>
    <rPh sb="0" eb="2">
      <t>セイキュウ</t>
    </rPh>
    <rPh sb="2" eb="3">
      <t>ショ</t>
    </rPh>
    <rPh sb="15" eb="16">
      <t>ネガ</t>
    </rPh>
    <phoneticPr fontId="1"/>
  </si>
  <si>
    <t>消費税8%　計</t>
    <rPh sb="6" eb="7">
      <t>ケイ</t>
    </rPh>
    <phoneticPr fontId="1"/>
  </si>
  <si>
    <t>消費税10%　計</t>
    <rPh sb="7" eb="8">
      <t>ケイ</t>
    </rPh>
    <phoneticPr fontId="1"/>
  </si>
  <si>
    <t>処理年月日</t>
    <rPh sb="0" eb="2">
      <t>ショリ</t>
    </rPh>
    <phoneticPr fontId="1"/>
  </si>
  <si>
    <t>支払請求書No.</t>
    <rPh sb="0" eb="2">
      <t>シハラ</t>
    </rPh>
    <phoneticPr fontId="4"/>
  </si>
  <si>
    <t>事業所
コード</t>
    <phoneticPr fontId="1"/>
  </si>
  <si>
    <t>月/日</t>
  </si>
  <si>
    <t>月/日</t>
    <phoneticPr fontId="4"/>
  </si>
  <si>
    <t>事業所
コード</t>
    <phoneticPr fontId="1"/>
  </si>
  <si>
    <t>税率欄の税区分が
混合する場合は、
本体価額税区分別
小計欄に、本体
価額の内訳金額を
記入して下さい。</t>
    <rPh sb="0" eb="2">
      <t>ゼイリツ</t>
    </rPh>
    <rPh sb="2" eb="3">
      <t>ラン</t>
    </rPh>
    <rPh sb="4" eb="7">
      <t>ゼイクブン</t>
    </rPh>
    <rPh sb="9" eb="11">
      <t>コンゴウ</t>
    </rPh>
    <rPh sb="13" eb="15">
      <t>バアイ</t>
    </rPh>
    <rPh sb="18" eb="20">
      <t>ホンタイ</t>
    </rPh>
    <rPh sb="20" eb="22">
      <t>カガク</t>
    </rPh>
    <rPh sb="22" eb="25">
      <t>ゼイクブン</t>
    </rPh>
    <rPh sb="25" eb="26">
      <t>ベツ</t>
    </rPh>
    <rPh sb="27" eb="29">
      <t>ショウケイ</t>
    </rPh>
    <rPh sb="29" eb="30">
      <t>ラン</t>
    </rPh>
    <rPh sb="32" eb="34">
      <t>ホンタイ</t>
    </rPh>
    <rPh sb="35" eb="37">
      <t>カガク</t>
    </rPh>
    <rPh sb="38" eb="40">
      <t>ウチワケ</t>
    </rPh>
    <rPh sb="40" eb="42">
      <t>キンガク</t>
    </rPh>
    <rPh sb="44" eb="46">
      <t>キニュウ</t>
    </rPh>
    <rPh sb="48" eb="49">
      <t>クダ</t>
    </rPh>
    <phoneticPr fontId="1"/>
  </si>
  <si>
    <t>注文書を発行している
場合は10桁の注文番号
を記入して下さい。</t>
    <rPh sb="0" eb="3">
      <t>チュウモンショ</t>
    </rPh>
    <rPh sb="4" eb="6">
      <t>ハッコウ</t>
    </rPh>
    <rPh sb="28" eb="29">
      <t>クダ</t>
    </rPh>
    <phoneticPr fontId="1"/>
  </si>
  <si>
    <t>大有建設株式会社　御中</t>
    <phoneticPr fontId="4"/>
  </si>
  <si>
    <t>大有建設株式会社　御中</t>
    <phoneticPr fontId="4"/>
  </si>
  <si>
    <t>請求書集計表は〔正〕のみを提出願います。</t>
    <rPh sb="0" eb="2">
      <t>セイキュウ</t>
    </rPh>
    <rPh sb="2" eb="3">
      <t>ショ</t>
    </rPh>
    <rPh sb="3" eb="5">
      <t>シュウケイ</t>
    </rPh>
    <rPh sb="5" eb="6">
      <t>ヒョウ</t>
    </rPh>
    <rPh sb="15" eb="16">
      <t>ネガ</t>
    </rPh>
    <phoneticPr fontId="1"/>
  </si>
  <si>
    <t>64-31012-1-***</t>
    <phoneticPr fontId="4"/>
  </si>
  <si>
    <t>大江工場</t>
    <rPh sb="0" eb="2">
      <t>オオエ</t>
    </rPh>
    <rPh sb="2" eb="4">
      <t>コウジョウ</t>
    </rPh>
    <phoneticPr fontId="4"/>
  </si>
  <si>
    <t>本社</t>
    <rPh sb="0" eb="2">
      <t>ホンシャ</t>
    </rPh>
    <phoneticPr fontId="4"/>
  </si>
  <si>
    <t>工事番号・部門・工事現場
事務所・工場・事業所等</t>
    <rPh sb="0" eb="2">
      <t>コウジ</t>
    </rPh>
    <rPh sb="2" eb="4">
      <t>バンゴウ</t>
    </rPh>
    <rPh sb="5" eb="7">
      <t>ブモン</t>
    </rPh>
    <rPh sb="8" eb="10">
      <t>コウジ</t>
    </rPh>
    <rPh sb="10" eb="12">
      <t>ゲンバ</t>
    </rPh>
    <rPh sb="13" eb="15">
      <t>ジム</t>
    </rPh>
    <rPh sb="15" eb="16">
      <t>ショ</t>
    </rPh>
    <rPh sb="17" eb="19">
      <t>コウジョウ</t>
    </rPh>
    <rPh sb="20" eb="23">
      <t>ジギョウショ</t>
    </rPh>
    <rPh sb="23" eb="24">
      <t>トウ</t>
    </rPh>
    <phoneticPr fontId="1"/>
  </si>
  <si>
    <t>請求額　計</t>
    <rPh sb="0" eb="2">
      <t>セイキュウ</t>
    </rPh>
    <rPh sb="2" eb="3">
      <t>ガク</t>
    </rPh>
    <phoneticPr fontId="1"/>
  </si>
  <si>
    <t>999999</t>
    <phoneticPr fontId="1"/>
  </si>
  <si>
    <t>式</t>
    <rPh sb="0" eb="1">
      <t>シキ</t>
    </rPh>
    <phoneticPr fontId="4"/>
  </si>
  <si>
    <t>非</t>
    <rPh sb="0" eb="1">
      <t>ヒ</t>
    </rPh>
    <phoneticPr fontId="4"/>
  </si>
  <si>
    <t>保険料(別紙参照)</t>
    <rPh sb="0" eb="2">
      <t>ホケン</t>
    </rPh>
    <rPh sb="2" eb="3">
      <t>リョウ</t>
    </rPh>
    <rPh sb="4" eb="6">
      <t>ベッシ</t>
    </rPh>
    <rPh sb="6" eb="8">
      <t>サンショウ</t>
    </rPh>
    <phoneticPr fontId="4"/>
  </si>
  <si>
    <t xml:space="preserve"> (課税8%　計)</t>
    <rPh sb="2" eb="4">
      <t>カゼイ</t>
    </rPh>
    <rPh sb="7" eb="8">
      <t>ケイ</t>
    </rPh>
    <phoneticPr fontId="1"/>
  </si>
  <si>
    <t>(課税10%　計)</t>
    <rPh sb="1" eb="3">
      <t>カゼイ</t>
    </rPh>
    <rPh sb="7" eb="8">
      <t>ケイ</t>
    </rPh>
    <phoneticPr fontId="1"/>
  </si>
  <si>
    <t xml:space="preserve"> (非不課税　計)</t>
    <rPh sb="2" eb="3">
      <t>ヒ</t>
    </rPh>
    <rPh sb="3" eb="4">
      <t>フ</t>
    </rPh>
    <rPh sb="4" eb="6">
      <t>カゼイ</t>
    </rPh>
    <rPh sb="7" eb="8">
      <t>ケイ</t>
    </rPh>
    <phoneticPr fontId="1"/>
  </si>
  <si>
    <t>(本体価額　税区分別小計欄)</t>
    <rPh sb="1" eb="3">
      <t>ホンタイ</t>
    </rPh>
    <rPh sb="3" eb="5">
      <t>カガク</t>
    </rPh>
    <rPh sb="6" eb="7">
      <t>ゼイ</t>
    </rPh>
    <rPh sb="7" eb="9">
      <t>クブン</t>
    </rPh>
    <rPh sb="9" eb="10">
      <t>ベツ</t>
    </rPh>
    <rPh sb="10" eb="11">
      <t>ショウ</t>
    </rPh>
    <rPh sb="11" eb="12">
      <t>ケイ</t>
    </rPh>
    <rPh sb="12" eb="13">
      <t>ラン</t>
    </rPh>
    <phoneticPr fontId="1"/>
  </si>
  <si>
    <t>摘　要
(品名・形状・寸法等)</t>
  </si>
  <si>
    <t>納　入　高　・　当　月　出　来　高</t>
    <rPh sb="0" eb="1">
      <t>オサメ</t>
    </rPh>
    <rPh sb="2" eb="3">
      <t>イ</t>
    </rPh>
    <rPh sb="4" eb="5">
      <t>ダカ</t>
    </rPh>
    <rPh sb="8" eb="9">
      <t>トウ</t>
    </rPh>
    <rPh sb="10" eb="11">
      <t>ツキ</t>
    </rPh>
    <rPh sb="12" eb="13">
      <t>デ</t>
    </rPh>
    <rPh sb="14" eb="15">
      <t>コ</t>
    </rPh>
    <rPh sb="16" eb="17">
      <t>タカ</t>
    </rPh>
    <phoneticPr fontId="1"/>
  </si>
  <si>
    <t>数　量</t>
  </si>
  <si>
    <t>数　量</t>
    <phoneticPr fontId="4"/>
  </si>
  <si>
    <t>金　額</t>
  </si>
  <si>
    <t>金　額</t>
    <phoneticPr fontId="4"/>
  </si>
  <si>
    <t>数　量</t>
    <phoneticPr fontId="4"/>
  </si>
  <si>
    <t>金　額</t>
    <phoneticPr fontId="4"/>
  </si>
  <si>
    <t>税
区分</t>
  </si>
  <si>
    <t>経理</t>
  </si>
  <si>
    <t>摘　要(全角10文字)</t>
  </si>
  <si>
    <t>141910****</t>
    <phoneticPr fontId="4"/>
  </si>
  <si>
    <t>注文番号等</t>
    <rPh sb="4" eb="5">
      <t>トウ</t>
    </rPh>
    <phoneticPr fontId="4"/>
  </si>
  <si>
    <t>値引き</t>
  </si>
  <si>
    <t>値引き</t>
    <rPh sb="0" eb="2">
      <t>ネビ</t>
    </rPh>
    <phoneticPr fontId="4"/>
  </si>
  <si>
    <t>式</t>
  </si>
  <si>
    <t>式</t>
    <rPh sb="0" eb="1">
      <t>シキ</t>
    </rPh>
    <phoneticPr fontId="4"/>
  </si>
  <si>
    <t>軽</t>
  </si>
  <si>
    <t>軽</t>
    <rPh sb="0" eb="1">
      <t>ケイ</t>
    </rPh>
    <phoneticPr fontId="4"/>
  </si>
  <si>
    <t>C商品</t>
  </si>
  <si>
    <t>C商品</t>
    <rPh sb="1" eb="3">
      <t>ショウヒン</t>
    </rPh>
    <phoneticPr fontId="4"/>
  </si>
  <si>
    <t>個</t>
  </si>
  <si>
    <t>個</t>
    <rPh sb="0" eb="1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</si>
</sst>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&quot;年&quot;mm&quot;月&quot;dd&quot;日&quot;"/>
    <numFmt numFmtId="177" formatCode="&quot;¥&quot;\ #,##0"/>
    <numFmt numFmtId="178" formatCode="#,##0\ ;&quot;△&quot;#,##0\ "/>
    <numFmt numFmtId="179" formatCode="#,###"/>
    <numFmt numFmtId="180" formatCode="#,##0;[Red]&quot;△&quot;#,##0"/>
    <numFmt numFmtId="181" formatCode="#,##0.0\ "/>
    <numFmt numFmtId="182" formatCode="mm/dd;@"/>
    <numFmt numFmtId="183" formatCode="&quot;¥&quot;#,##0&quot;-&quot;;[Red]&quot;¥&quot;&quot;△&quot;#,##0&quot;-&quot;"/>
  </numFmts>
  <fonts count="23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06">
    <xf numFmtId="0" fontId="0" fillId="0" borderId="0" xfId="0"/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39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0" xfId="0" applyNumberFormat="1" applyFont="1" applyFill="1" applyAlignment="1" applyProtection="1">
      <alignment vertical="center"/>
    </xf>
    <xf numFmtId="0" fontId="4" fillId="0" borderId="29" xfId="0" applyFont="1" applyFill="1" applyBorder="1" applyAlignment="1" applyProtection="1">
      <alignment horizontal="center" textRotation="255"/>
    </xf>
    <xf numFmtId="0" fontId="8" fillId="0" borderId="12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/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top"/>
    </xf>
    <xf numFmtId="0" fontId="8" fillId="0" borderId="1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 shrinkToFit="1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top"/>
    </xf>
    <xf numFmtId="0" fontId="17" fillId="0" borderId="6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horizontal="center" textRotation="255"/>
    </xf>
    <xf numFmtId="0" fontId="14" fillId="0" borderId="38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left" vertical="top"/>
    </xf>
    <xf numFmtId="0" fontId="17" fillId="0" borderId="15" xfId="0" applyFont="1" applyFill="1" applyBorder="1" applyAlignment="1" applyProtection="1">
      <alignment horizontal="left" vertical="top"/>
    </xf>
    <xf numFmtId="0" fontId="17" fillId="0" borderId="16" xfId="0" applyFont="1" applyFill="1" applyBorder="1" applyAlignment="1" applyProtection="1">
      <alignment horizontal="left" vertical="top"/>
    </xf>
    <xf numFmtId="0" fontId="17" fillId="0" borderId="23" xfId="0" applyFont="1" applyFill="1" applyBorder="1" applyAlignment="1" applyProtection="1">
      <alignment horizontal="left" vertical="top"/>
    </xf>
    <xf numFmtId="0" fontId="17" fillId="0" borderId="24" xfId="0" applyFont="1" applyFill="1" applyBorder="1" applyAlignment="1" applyProtection="1">
      <alignment horizontal="left" vertical="top"/>
    </xf>
    <xf numFmtId="0" fontId="17" fillId="0" borderId="17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/>
    </xf>
    <xf numFmtId="0" fontId="8" fillId="0" borderId="14" xfId="0" applyFont="1" applyFill="1" applyBorder="1" applyAlignment="1" applyProtection="1">
      <alignment horizontal="left" vertical="top"/>
    </xf>
    <xf numFmtId="0" fontId="8" fillId="0" borderId="41" xfId="0" applyFont="1" applyFill="1" applyBorder="1" applyAlignment="1" applyProtection="1">
      <alignment horizontal="left" vertical="top"/>
    </xf>
    <xf numFmtId="0" fontId="7" fillId="0" borderId="91" xfId="0" applyFont="1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</xf>
    <xf numFmtId="0" fontId="7" fillId="0" borderId="87" xfId="0" applyFont="1" applyFill="1" applyBorder="1" applyAlignment="1" applyProtection="1">
      <alignment horizontal="center" vertical="center"/>
    </xf>
    <xf numFmtId="0" fontId="7" fillId="0" borderId="88" xfId="0" applyFont="1" applyFill="1" applyBorder="1" applyAlignment="1" applyProtection="1">
      <alignment horizontal="center" vertical="center"/>
    </xf>
    <xf numFmtId="0" fontId="7" fillId="0" borderId="89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91" xfId="0" applyFont="1" applyFill="1" applyBorder="1" applyAlignment="1" applyProtection="1">
      <alignment horizontal="center" vertical="center" wrapText="1"/>
    </xf>
    <xf numFmtId="0" fontId="7" fillId="0" borderId="90" xfId="0" applyFont="1" applyFill="1" applyBorder="1" applyAlignment="1" applyProtection="1">
      <alignment horizontal="center" vertical="center" wrapText="1"/>
    </xf>
    <xf numFmtId="0" fontId="7" fillId="0" borderId="87" xfId="0" applyFont="1" applyFill="1" applyBorder="1" applyAlignment="1" applyProtection="1">
      <alignment horizontal="center" vertical="center" wrapText="1"/>
    </xf>
    <xf numFmtId="0" fontId="7" fillId="0" borderId="8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right" vertical="center"/>
    </xf>
    <xf numFmtId="0" fontId="17" fillId="0" borderId="3" xfId="0" applyFont="1" applyFill="1" applyBorder="1" applyAlignment="1" applyProtection="1">
      <alignment horizontal="right" vertical="center"/>
    </xf>
    <xf numFmtId="0" fontId="17" fillId="0" borderId="13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right" vertical="center"/>
    </xf>
    <xf numFmtId="0" fontId="17" fillId="0" borderId="14" xfId="0" applyFont="1" applyFill="1" applyBorder="1" applyAlignment="1" applyProtection="1">
      <alignment horizontal="right" vertical="center"/>
    </xf>
    <xf numFmtId="0" fontId="17" fillId="0" borderId="15" xfId="0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19" xfId="0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2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21" xfId="0" applyFont="1" applyFill="1" applyBorder="1" applyAlignment="1" applyProtection="1">
      <alignment horizontal="left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66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textRotation="255"/>
    </xf>
    <xf numFmtId="0" fontId="8" fillId="0" borderId="2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180" fontId="0" fillId="0" borderId="25" xfId="0" applyNumberFormat="1" applyFont="1" applyFill="1" applyBorder="1" applyAlignment="1" applyProtection="1">
      <alignment horizontal="right" vertical="center"/>
    </xf>
    <xf numFmtId="0" fontId="0" fillId="0" borderId="30" xfId="0" applyFont="1" applyFill="1" applyBorder="1" applyAlignment="1" applyProtection="1">
      <alignment horizontal="right" vertical="center"/>
    </xf>
    <xf numFmtId="0" fontId="0" fillId="0" borderId="31" xfId="0" applyFont="1" applyFill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horizontal="right" vertical="center"/>
    </xf>
    <xf numFmtId="0" fontId="0" fillId="0" borderId="33" xfId="0" applyFont="1" applyFill="1" applyBorder="1" applyAlignment="1" applyProtection="1">
      <alignment horizontal="right" vertical="center"/>
    </xf>
    <xf numFmtId="180" fontId="8" fillId="0" borderId="25" xfId="0" applyNumberFormat="1" applyFont="1" applyFill="1" applyBorder="1" applyAlignment="1" applyProtection="1">
      <alignment horizontal="center" vertical="center"/>
    </xf>
    <xf numFmtId="180" fontId="8" fillId="0" borderId="31" xfId="0" applyNumberFormat="1" applyFont="1" applyFill="1" applyBorder="1" applyAlignment="1" applyProtection="1">
      <alignment horizontal="center" vertical="center"/>
    </xf>
    <xf numFmtId="180" fontId="8" fillId="0" borderId="34" xfId="0" applyNumberFormat="1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right" vertical="center"/>
    </xf>
    <xf numFmtId="180" fontId="0" fillId="0" borderId="35" xfId="0" applyNumberFormat="1" applyFont="1" applyFill="1" applyBorder="1" applyAlignment="1" applyProtection="1">
      <alignment horizontal="right" vertical="center"/>
    </xf>
    <xf numFmtId="0" fontId="0" fillId="0" borderId="71" xfId="0" applyFont="1" applyFill="1" applyBorder="1" applyAlignment="1" applyProtection="1">
      <alignment horizontal="right" vertical="center"/>
    </xf>
    <xf numFmtId="0" fontId="0" fillId="0" borderId="36" xfId="0" applyFont="1" applyFill="1" applyBorder="1" applyAlignment="1" applyProtection="1">
      <alignment horizontal="right" vertical="center"/>
    </xf>
    <xf numFmtId="0" fontId="0" fillId="0" borderId="72" xfId="0" applyFont="1" applyFill="1" applyBorder="1" applyAlignment="1" applyProtection="1">
      <alignment horizontal="right" vertical="center"/>
    </xf>
    <xf numFmtId="0" fontId="0" fillId="0" borderId="73" xfId="0" applyFont="1" applyFill="1" applyBorder="1" applyAlignment="1" applyProtection="1">
      <alignment horizontal="right" vertical="center"/>
    </xf>
    <xf numFmtId="180" fontId="8" fillId="0" borderId="35" xfId="0" applyNumberFormat="1" applyFont="1" applyFill="1" applyBorder="1" applyAlignment="1" applyProtection="1">
      <alignment horizontal="center" vertical="center"/>
    </xf>
    <xf numFmtId="180" fontId="8" fillId="0" borderId="36" xfId="0" applyNumberFormat="1" applyFont="1" applyFill="1" applyBorder="1" applyAlignment="1" applyProtection="1">
      <alignment horizontal="center" vertical="center"/>
    </xf>
    <xf numFmtId="180" fontId="8" fillId="0" borderId="37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/>
    <xf numFmtId="0" fontId="8" fillId="0" borderId="29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9" fontId="18" fillId="0" borderId="0" xfId="0" applyNumberFormat="1" applyFont="1" applyFill="1" applyBorder="1" applyAlignment="1" applyProtection="1">
      <alignment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11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top"/>
    </xf>
    <xf numFmtId="0" fontId="7" fillId="0" borderId="112" xfId="0" applyFont="1" applyFill="1" applyBorder="1" applyAlignment="1" applyProtection="1">
      <alignment horizontal="center" vertical="center"/>
    </xf>
    <xf numFmtId="0" fontId="7" fillId="0" borderId="113" xfId="0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right" vertical="center"/>
    </xf>
    <xf numFmtId="0" fontId="7" fillId="0" borderId="115" xfId="0" applyFont="1" applyFill="1" applyBorder="1" applyAlignment="1" applyProtection="1">
      <alignment horizontal="center" vertical="center"/>
    </xf>
    <xf numFmtId="0" fontId="7" fillId="0" borderId="116" xfId="0" applyFont="1" applyFill="1" applyBorder="1" applyAlignment="1" applyProtection="1">
      <alignment horizontal="center" vertical="center"/>
    </xf>
    <xf numFmtId="0" fontId="7" fillId="0" borderId="117" xfId="0" applyFont="1" applyFill="1" applyBorder="1" applyAlignment="1" applyProtection="1">
      <alignment horizontal="center" vertical="center"/>
    </xf>
    <xf numFmtId="0" fontId="7" fillId="0" borderId="118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left" vertical="top"/>
    </xf>
    <xf numFmtId="0" fontId="17" fillId="0" borderId="2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/>
    <xf numFmtId="0" fontId="7" fillId="0" borderId="45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textRotation="255"/>
    </xf>
    <xf numFmtId="0" fontId="4" fillId="0" borderId="40" xfId="0" applyFont="1" applyFill="1" applyBorder="1" applyAlignment="1" applyProtection="1">
      <alignment horizontal="center" vertical="center" textRotation="255"/>
    </xf>
    <xf numFmtId="0" fontId="4" fillId="0" borderId="86" xfId="0" applyFont="1" applyFill="1" applyBorder="1" applyAlignment="1" applyProtection="1">
      <alignment horizontal="center" vertical="center" textRotation="255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8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75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right" vertical="center"/>
    </xf>
    <xf numFmtId="0" fontId="14" fillId="0" borderId="31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right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75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74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 applyProtection="1">
      <alignment horizontal="right" vertical="center"/>
    </xf>
    <xf numFmtId="0" fontId="8" fillId="0" borderId="106" xfId="0" applyFont="1" applyFill="1" applyBorder="1" applyAlignment="1" applyProtection="1">
      <alignment horizontal="right" vertical="center"/>
    </xf>
    <xf numFmtId="178" fontId="0" fillId="0" borderId="35" xfId="0" applyNumberFormat="1" applyFont="1" applyFill="1" applyBorder="1" applyAlignment="1" applyProtection="1"/>
    <xf numFmtId="178" fontId="0" fillId="0" borderId="36" xfId="0" applyNumberFormat="1" applyFont="1" applyFill="1" applyBorder="1" applyAlignment="1" applyProtection="1"/>
    <xf numFmtId="178" fontId="0" fillId="0" borderId="106" xfId="0" applyNumberFormat="1" applyFont="1" applyFill="1" applyBorder="1" applyAlignment="1" applyProtection="1"/>
    <xf numFmtId="178" fontId="0" fillId="0" borderId="35" xfId="0" applyNumberFormat="1" applyFont="1" applyFill="1" applyBorder="1" applyAlignment="1" applyProtection="1">
      <alignment horizontal="right"/>
    </xf>
    <xf numFmtId="178" fontId="0" fillId="0" borderId="36" xfId="0" applyNumberFormat="1" applyFont="1" applyFill="1" applyBorder="1" applyAlignment="1" applyProtection="1">
      <alignment horizontal="right"/>
    </xf>
    <xf numFmtId="178" fontId="0" fillId="0" borderId="106" xfId="0" applyNumberFormat="1" applyFont="1" applyFill="1" applyBorder="1" applyAlignment="1" applyProtection="1">
      <alignment horizontal="right"/>
    </xf>
    <xf numFmtId="0" fontId="14" fillId="0" borderId="9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49" fontId="13" fillId="0" borderId="8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13" fillId="0" borderId="81" xfId="0" applyNumberFormat="1" applyFont="1" applyBorder="1" applyAlignment="1" applyProtection="1">
      <alignment horizontal="center" vertical="center"/>
    </xf>
    <xf numFmtId="49" fontId="13" fillId="0" borderId="82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/>
    </xf>
    <xf numFmtId="0" fontId="8" fillId="0" borderId="7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right" vertical="center"/>
    </xf>
    <xf numFmtId="0" fontId="8" fillId="0" borderId="23" xfId="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right" vertical="center"/>
    </xf>
    <xf numFmtId="178" fontId="0" fillId="0" borderId="13" xfId="0" applyNumberFormat="1" applyFont="1" applyFill="1" applyBorder="1" applyAlignment="1" applyProtection="1"/>
    <xf numFmtId="178" fontId="0" fillId="0" borderId="23" xfId="0" applyNumberFormat="1" applyFont="1" applyFill="1" applyBorder="1" applyAlignment="1" applyProtection="1"/>
    <xf numFmtId="178" fontId="0" fillId="0" borderId="16" xfId="0" applyNumberFormat="1" applyFont="1" applyFill="1" applyBorder="1" applyAlignment="1" applyProtection="1"/>
    <xf numFmtId="0" fontId="14" fillId="0" borderId="13" xfId="0" applyFont="1" applyFill="1" applyBorder="1" applyAlignment="1" applyProtection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</xf>
    <xf numFmtId="0" fontId="14" fillId="0" borderId="80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82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8" fillId="0" borderId="25" xfId="0" applyFont="1" applyFill="1" applyBorder="1" applyAlignment="1" applyProtection="1">
      <alignment horizontal="right" vertical="center"/>
    </xf>
    <xf numFmtId="0" fontId="8" fillId="0" borderId="31" xfId="0" applyFont="1" applyFill="1" applyBorder="1" applyAlignment="1" applyProtection="1">
      <alignment horizontal="right" vertical="center"/>
    </xf>
    <xf numFmtId="0" fontId="8" fillId="0" borderId="28" xfId="0" applyFont="1" applyFill="1" applyBorder="1" applyAlignment="1" applyProtection="1">
      <alignment horizontal="right" vertical="center"/>
    </xf>
    <xf numFmtId="178" fontId="0" fillId="0" borderId="25" xfId="0" applyNumberFormat="1" applyFont="1" applyFill="1" applyBorder="1" applyAlignment="1" applyProtection="1"/>
    <xf numFmtId="178" fontId="0" fillId="0" borderId="31" xfId="0" applyNumberFormat="1" applyFont="1" applyFill="1" applyBorder="1" applyAlignment="1" applyProtection="1"/>
    <xf numFmtId="178" fontId="0" fillId="0" borderId="28" xfId="0" applyNumberFormat="1" applyFont="1" applyFill="1" applyBorder="1" applyAlignment="1" applyProtection="1"/>
    <xf numFmtId="178" fontId="0" fillId="0" borderId="75" xfId="0" applyNumberFormat="1" applyFont="1" applyFill="1" applyBorder="1" applyAlignment="1" applyProtection="1"/>
    <xf numFmtId="178" fontId="0" fillId="0" borderId="38" xfId="0" applyNumberFormat="1" applyFont="1" applyFill="1" applyBorder="1" applyAlignment="1" applyProtection="1"/>
    <xf numFmtId="178" fontId="0" fillId="0" borderId="74" xfId="0" applyNumberFormat="1" applyFont="1" applyFill="1" applyBorder="1" applyAlignment="1" applyProtection="1"/>
    <xf numFmtId="0" fontId="0" fillId="0" borderId="25" xfId="0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/>
    </xf>
    <xf numFmtId="0" fontId="8" fillId="0" borderId="55" xfId="0" applyFont="1" applyFill="1" applyBorder="1" applyAlignment="1" applyProtection="1"/>
    <xf numFmtId="0" fontId="8" fillId="0" borderId="12" xfId="0" applyFont="1" applyFill="1" applyBorder="1" applyAlignment="1" applyProtection="1"/>
    <xf numFmtId="0" fontId="8" fillId="0" borderId="60" xfId="0" applyFont="1" applyFill="1" applyBorder="1" applyAlignment="1" applyProtection="1"/>
    <xf numFmtId="0" fontId="8" fillId="0" borderId="100" xfId="0" applyFont="1" applyFill="1" applyBorder="1" applyAlignment="1" applyProtection="1"/>
    <xf numFmtId="0" fontId="8" fillId="0" borderId="101" xfId="0" applyFont="1" applyFill="1" applyBorder="1" applyAlignment="1" applyProtection="1"/>
    <xf numFmtId="0" fontId="8" fillId="0" borderId="102" xfId="0" applyFont="1" applyFill="1" applyBorder="1" applyAlignment="1" applyProtection="1"/>
    <xf numFmtId="182" fontId="0" fillId="0" borderId="96" xfId="0" applyNumberFormat="1" applyFont="1" applyFill="1" applyBorder="1" applyAlignment="1" applyProtection="1">
      <alignment horizontal="center" shrinkToFit="1"/>
    </xf>
    <xf numFmtId="182" fontId="0" fillId="0" borderId="38" xfId="0" applyNumberFormat="1" applyFont="1" applyFill="1" applyBorder="1" applyAlignment="1" applyProtection="1">
      <alignment horizontal="center" shrinkToFit="1"/>
    </xf>
    <xf numFmtId="182" fontId="0" fillId="0" borderId="74" xfId="0" applyNumberFormat="1" applyFont="1" applyFill="1" applyBorder="1" applyAlignment="1" applyProtection="1">
      <alignment horizontal="center" shrinkToFit="1"/>
    </xf>
    <xf numFmtId="49" fontId="0" fillId="0" borderId="75" xfId="0" applyNumberFormat="1" applyFont="1" applyFill="1" applyBorder="1" applyAlignment="1" applyProtection="1">
      <alignment shrinkToFit="1"/>
    </xf>
    <xf numFmtId="0" fontId="0" fillId="0" borderId="38" xfId="0" applyNumberFormat="1" applyFont="1" applyFill="1" applyBorder="1" applyAlignment="1" applyProtection="1">
      <alignment shrinkToFit="1"/>
    </xf>
    <xf numFmtId="0" fontId="0" fillId="0" borderId="74" xfId="0" applyNumberFormat="1" applyFont="1" applyFill="1" applyBorder="1" applyAlignment="1" applyProtection="1">
      <alignment shrinkToFit="1"/>
    </xf>
    <xf numFmtId="40" fontId="0" fillId="0" borderId="25" xfId="1" applyNumberFormat="1" applyFont="1" applyFill="1" applyBorder="1" applyAlignment="1" applyProtection="1">
      <alignment horizontal="right"/>
    </xf>
    <xf numFmtId="40" fontId="0" fillId="0" borderId="31" xfId="1" applyNumberFormat="1" applyFont="1" applyFill="1" applyBorder="1" applyAlignment="1" applyProtection="1">
      <alignment horizontal="right"/>
    </xf>
    <xf numFmtId="40" fontId="0" fillId="0" borderId="28" xfId="1" applyNumberFormat="1" applyFont="1" applyFill="1" applyBorder="1" applyAlignment="1" applyProtection="1">
      <alignment horizontal="right"/>
    </xf>
    <xf numFmtId="0" fontId="0" fillId="0" borderId="28" xfId="0" applyFont="1" applyFill="1" applyBorder="1" applyAlignment="1" applyProtection="1">
      <alignment horizontal="center"/>
    </xf>
    <xf numFmtId="181" fontId="0" fillId="0" borderId="75" xfId="0" applyNumberFormat="1" applyFont="1" applyFill="1" applyBorder="1" applyAlignment="1" applyProtection="1">
      <alignment horizontal="right" shrinkToFit="1"/>
    </xf>
    <xf numFmtId="181" fontId="0" fillId="0" borderId="38" xfId="0" applyNumberFormat="1" applyFont="1" applyFill="1" applyBorder="1" applyAlignment="1" applyProtection="1">
      <alignment horizontal="right" shrinkToFit="1"/>
    </xf>
    <xf numFmtId="181" fontId="0" fillId="0" borderId="74" xfId="0" applyNumberFormat="1" applyFont="1" applyFill="1" applyBorder="1" applyAlignment="1" applyProtection="1">
      <alignment horizontal="right" shrinkToFit="1"/>
    </xf>
    <xf numFmtId="0" fontId="8" fillId="0" borderId="13" xfId="0" applyFont="1" applyFill="1" applyBorder="1" applyAlignment="1" applyProtection="1">
      <alignment horizontal="center" vertical="center" textRotation="255"/>
    </xf>
    <xf numFmtId="0" fontId="8" fillId="0" borderId="16" xfId="0" applyFont="1" applyFill="1" applyBorder="1" applyAlignment="1" applyProtection="1">
      <alignment horizontal="center" vertical="center" textRotation="255"/>
    </xf>
    <xf numFmtId="0" fontId="8" fillId="0" borderId="80" xfId="0" applyFont="1" applyFill="1" applyBorder="1" applyAlignment="1" applyProtection="1">
      <alignment horizontal="center" vertical="center" textRotation="255"/>
    </xf>
    <xf numFmtId="0" fontId="8" fillId="0" borderId="21" xfId="0" applyFont="1" applyFill="1" applyBorder="1" applyAlignment="1" applyProtection="1">
      <alignment horizontal="center" vertical="center" textRotation="255"/>
    </xf>
    <xf numFmtId="0" fontId="8" fillId="0" borderId="75" xfId="0" applyFont="1" applyFill="1" applyBorder="1" applyAlignment="1" applyProtection="1">
      <alignment horizontal="center" vertical="center" textRotation="255"/>
    </xf>
    <xf numFmtId="0" fontId="8" fillId="0" borderId="74" xfId="0" applyFont="1" applyFill="1" applyBorder="1" applyAlignment="1" applyProtection="1">
      <alignment horizontal="center" vertical="center" textRotation="255"/>
    </xf>
    <xf numFmtId="0" fontId="8" fillId="0" borderId="97" xfId="0" applyFont="1" applyFill="1" applyBorder="1" applyAlignment="1" applyProtection="1"/>
    <xf numFmtId="0" fontId="8" fillId="0" borderId="98" xfId="0" applyFont="1" applyFill="1" applyBorder="1" applyAlignment="1" applyProtection="1"/>
    <xf numFmtId="0" fontId="8" fillId="0" borderId="99" xfId="0" applyFont="1" applyFill="1" applyBorder="1" applyAlignment="1" applyProtection="1"/>
    <xf numFmtId="0" fontId="8" fillId="0" borderId="12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shrinkToFit="1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9" xfId="0" applyFont="1" applyFill="1" applyBorder="1" applyAlignment="1" applyProtection="1">
      <alignment vertical="center" shrinkToFit="1"/>
    </xf>
    <xf numFmtId="0" fontId="8" fillId="0" borderId="29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shrinkToFit="1"/>
    </xf>
    <xf numFmtId="0" fontId="8" fillId="0" borderId="12" xfId="0" applyFont="1" applyFill="1" applyBorder="1" applyAlignment="1" applyProtection="1">
      <alignment horizontal="center" shrinkToFit="1"/>
    </xf>
    <xf numFmtId="0" fontId="12" fillId="0" borderId="12" xfId="0" applyFont="1" applyFill="1" applyBorder="1" applyAlignment="1" applyProtection="1">
      <alignment horizontal="center" shrinkToFit="1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shrinkToFit="1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93" xfId="0" applyFont="1" applyFill="1" applyBorder="1" applyAlignment="1" applyProtection="1">
      <alignment horizontal="center" vertical="center"/>
    </xf>
    <xf numFmtId="0" fontId="8" fillId="0" borderId="94" xfId="0" applyFont="1" applyFill="1" applyBorder="1" applyAlignment="1" applyProtection="1">
      <alignment horizontal="center" vertical="center"/>
    </xf>
    <xf numFmtId="0" fontId="0" fillId="0" borderId="94" xfId="0" applyFont="1" applyFill="1" applyBorder="1" applyAlignment="1" applyProtection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183" fontId="12" fillId="0" borderId="78" xfId="0" applyNumberFormat="1" applyFont="1" applyFill="1" applyBorder="1" applyAlignment="1" applyProtection="1">
      <alignment horizontal="center" vertical="center"/>
    </xf>
    <xf numFmtId="183" fontId="12" fillId="0" borderId="11" xfId="0" applyNumberFormat="1" applyFont="1" applyFill="1" applyBorder="1" applyAlignment="1" applyProtection="1">
      <alignment horizontal="center" vertical="center"/>
    </xf>
    <xf numFmtId="183" fontId="12" fillId="0" borderId="79" xfId="0" applyNumberFormat="1" applyFont="1" applyFill="1" applyBorder="1" applyAlignment="1" applyProtection="1">
      <alignment horizontal="center" vertical="center"/>
    </xf>
    <xf numFmtId="183" fontId="12" fillId="0" borderId="80" xfId="0" applyNumberFormat="1" applyFont="1" applyFill="1" applyBorder="1" applyAlignment="1" applyProtection="1">
      <alignment horizontal="center" vertical="center"/>
    </xf>
    <xf numFmtId="183" fontId="12" fillId="0" borderId="0" xfId="0" applyNumberFormat="1" applyFont="1" applyFill="1" applyBorder="1" applyAlignment="1" applyProtection="1">
      <alignment horizontal="center" vertical="center"/>
    </xf>
    <xf numFmtId="183" fontId="12" fillId="0" borderId="21" xfId="0" applyNumberFormat="1" applyFont="1" applyFill="1" applyBorder="1" applyAlignment="1" applyProtection="1">
      <alignment horizontal="center" vertical="center"/>
    </xf>
    <xf numFmtId="183" fontId="12" fillId="0" borderId="75" xfId="0" applyNumberFormat="1" applyFont="1" applyFill="1" applyBorder="1" applyAlignment="1" applyProtection="1">
      <alignment horizontal="center" vertical="center"/>
    </xf>
    <xf numFmtId="183" fontId="12" fillId="0" borderId="38" xfId="0" applyNumberFormat="1" applyFont="1" applyFill="1" applyBorder="1" applyAlignment="1" applyProtection="1">
      <alignment horizontal="center" vertical="center"/>
    </xf>
    <xf numFmtId="183" fontId="12" fillId="0" borderId="74" xfId="0" applyNumberFormat="1" applyFont="1" applyFill="1" applyBorder="1" applyAlignment="1" applyProtection="1">
      <alignment horizontal="center" vertical="center"/>
    </xf>
    <xf numFmtId="0" fontId="8" fillId="0" borderId="83" xfId="0" applyFont="1" applyFill="1" applyBorder="1" applyAlignment="1" applyProtection="1">
      <alignment horizontal="center" vertical="center"/>
    </xf>
    <xf numFmtId="0" fontId="8" fillId="0" borderId="84" xfId="0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horizontal="center" vertical="center"/>
    </xf>
    <xf numFmtId="31" fontId="0" fillId="0" borderId="11" xfId="0" applyNumberFormat="1" applyFont="1" applyFill="1" applyBorder="1" applyAlignment="1" applyProtection="1">
      <alignment horizontal="center"/>
    </xf>
    <xf numFmtId="31" fontId="0" fillId="0" borderId="29" xfId="0" applyNumberFormat="1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29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shrinkToFit="1"/>
    </xf>
    <xf numFmtId="0" fontId="4" fillId="0" borderId="25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right" vertical="center" shrinkToFit="1"/>
    </xf>
    <xf numFmtId="0" fontId="8" fillId="0" borderId="36" xfId="0" applyFont="1" applyFill="1" applyBorder="1" applyAlignment="1" applyProtection="1">
      <alignment horizontal="right" vertical="center" shrinkToFit="1"/>
    </xf>
    <xf numFmtId="0" fontId="8" fillId="0" borderId="106" xfId="0" applyFont="1" applyFill="1" applyBorder="1" applyAlignment="1" applyProtection="1">
      <alignment horizontal="right" vertical="center" shrinkToFit="1"/>
    </xf>
    <xf numFmtId="49" fontId="13" fillId="0" borderId="9" xfId="0" applyNumberFormat="1" applyFont="1" applyBorder="1" applyAlignment="1" applyProtection="1">
      <alignment horizontal="center" vertical="center"/>
    </xf>
    <xf numFmtId="49" fontId="13" fillId="0" borderId="81" xfId="0" applyNumberFormat="1" applyFont="1" applyBorder="1" applyAlignment="1" applyProtection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right" vertical="center" shrinkToFit="1"/>
    </xf>
    <xf numFmtId="0" fontId="8" fillId="0" borderId="23" xfId="0" applyFont="1" applyFill="1" applyBorder="1" applyAlignment="1" applyProtection="1">
      <alignment horizontal="right" vertical="center" shrinkToFit="1"/>
    </xf>
    <xf numFmtId="0" fontId="8" fillId="0" borderId="16" xfId="0" applyFont="1" applyFill="1" applyBorder="1" applyAlignment="1" applyProtection="1">
      <alignment horizontal="right" vertical="center" shrinkToFit="1"/>
    </xf>
    <xf numFmtId="9" fontId="14" fillId="0" borderId="0" xfId="0" applyNumberFormat="1" applyFont="1" applyFill="1" applyBorder="1" applyAlignment="1" applyProtection="1">
      <alignment horizontal="center" vertical="center" shrinkToFit="1"/>
    </xf>
    <xf numFmtId="49" fontId="13" fillId="2" borderId="10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106" xfId="0" applyNumberFormat="1" applyFont="1" applyFill="1" applyBorder="1" applyAlignment="1" applyProtection="1">
      <alignment horizontal="center" vertic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shrinkToFit="1"/>
    </xf>
    <xf numFmtId="0" fontId="8" fillId="0" borderId="10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14" fillId="0" borderId="34" xfId="0" applyFont="1" applyFill="1" applyBorder="1" applyAlignment="1" applyProtection="1">
      <alignment horizontal="center" vertical="center"/>
    </xf>
    <xf numFmtId="0" fontId="0" fillId="3" borderId="25" xfId="0" applyNumberFormat="1" applyFont="1" applyFill="1" applyBorder="1" applyAlignment="1" applyProtection="1">
      <alignment horizontal="center"/>
      <protection locked="0"/>
    </xf>
    <xf numFmtId="0" fontId="0" fillId="3" borderId="31" xfId="0" applyNumberFormat="1" applyFont="1" applyFill="1" applyBorder="1" applyAlignment="1" applyProtection="1">
      <alignment horizontal="center"/>
      <protection locked="0"/>
    </xf>
    <xf numFmtId="49" fontId="0" fillId="3" borderId="25" xfId="0" applyNumberFormat="1" applyFont="1" applyFill="1" applyBorder="1" applyAlignment="1" applyProtection="1">
      <alignment horizontal="center"/>
      <protection locked="0"/>
    </xf>
    <xf numFmtId="49" fontId="0" fillId="3" borderId="31" xfId="0" applyNumberFormat="1" applyFont="1" applyFill="1" applyBorder="1" applyAlignment="1" applyProtection="1">
      <alignment horizontal="center"/>
      <protection locked="0"/>
    </xf>
    <xf numFmtId="49" fontId="0" fillId="3" borderId="34" xfId="0" applyNumberFormat="1" applyFont="1" applyFill="1" applyBorder="1" applyAlignment="1" applyProtection="1">
      <alignment horizontal="center"/>
      <protection locked="0"/>
    </xf>
    <xf numFmtId="182" fontId="0" fillId="3" borderId="96" xfId="0" applyNumberFormat="1" applyFont="1" applyFill="1" applyBorder="1" applyAlignment="1" applyProtection="1">
      <alignment horizontal="center" shrinkToFit="1"/>
      <protection locked="0"/>
    </xf>
    <xf numFmtId="182" fontId="0" fillId="3" borderId="38" xfId="0" applyNumberFormat="1" applyFont="1" applyFill="1" applyBorder="1" applyAlignment="1" applyProtection="1">
      <alignment horizontal="center" shrinkToFit="1"/>
      <protection locked="0"/>
    </xf>
    <xf numFmtId="182" fontId="0" fillId="3" borderId="74" xfId="0" applyNumberFormat="1" applyFont="1" applyFill="1" applyBorder="1" applyAlignment="1" applyProtection="1">
      <alignment horizontal="center" shrinkToFit="1"/>
      <protection locked="0"/>
    </xf>
    <xf numFmtId="49" fontId="0" fillId="3" borderId="80" xfId="0" applyNumberFormat="1" applyFont="1" applyFill="1" applyBorder="1" applyAlignment="1" applyProtection="1">
      <alignment shrinkToFit="1"/>
      <protection locked="0"/>
    </xf>
    <xf numFmtId="49" fontId="0" fillId="3" borderId="0" xfId="0" applyNumberFormat="1" applyFont="1" applyFill="1" applyBorder="1" applyAlignment="1" applyProtection="1">
      <alignment shrinkToFit="1"/>
      <protection locked="0"/>
    </xf>
    <xf numFmtId="49" fontId="0" fillId="3" borderId="21" xfId="0" applyNumberFormat="1" applyFont="1" applyFill="1" applyBorder="1" applyAlignment="1" applyProtection="1">
      <alignment shrinkToFit="1"/>
      <protection locked="0"/>
    </xf>
    <xf numFmtId="40" fontId="0" fillId="3" borderId="25" xfId="1" applyNumberFormat="1" applyFont="1" applyFill="1" applyBorder="1" applyAlignment="1" applyProtection="1">
      <alignment horizontal="right"/>
      <protection locked="0"/>
    </xf>
    <xf numFmtId="40" fontId="0" fillId="3" borderId="31" xfId="1" applyNumberFormat="1" applyFont="1" applyFill="1" applyBorder="1" applyAlignment="1" applyProtection="1">
      <alignment horizontal="right"/>
      <protection locked="0"/>
    </xf>
    <xf numFmtId="40" fontId="0" fillId="3" borderId="28" xfId="1" applyNumberFormat="1" applyFont="1" applyFill="1" applyBorder="1" applyAlignment="1" applyProtection="1">
      <alignment horizontal="right"/>
      <protection locked="0"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3" borderId="31" xfId="0" applyFont="1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 applyProtection="1">
      <alignment horizontal="center"/>
      <protection locked="0"/>
    </xf>
    <xf numFmtId="181" fontId="0" fillId="3" borderId="75" xfId="0" applyNumberFormat="1" applyFont="1" applyFill="1" applyBorder="1" applyAlignment="1" applyProtection="1">
      <alignment horizontal="right" shrinkToFit="1"/>
      <protection locked="0"/>
    </xf>
    <xf numFmtId="181" fontId="0" fillId="3" borderId="38" xfId="0" applyNumberFormat="1" applyFont="1" applyFill="1" applyBorder="1" applyAlignment="1" applyProtection="1">
      <alignment horizontal="right" shrinkToFit="1"/>
      <protection locked="0"/>
    </xf>
    <xf numFmtId="181" fontId="0" fillId="3" borderId="74" xfId="0" applyNumberFormat="1" applyFont="1" applyFill="1" applyBorder="1" applyAlignment="1" applyProtection="1">
      <alignment horizontal="right" shrinkToFit="1"/>
      <protection locked="0"/>
    </xf>
    <xf numFmtId="178" fontId="0" fillId="3" borderId="75" xfId="0" applyNumberFormat="1" applyFont="1" applyFill="1" applyBorder="1" applyAlignment="1" applyProtection="1">
      <protection locked="0"/>
    </xf>
    <xf numFmtId="178" fontId="0" fillId="3" borderId="38" xfId="0" applyNumberFormat="1" applyFont="1" applyFill="1" applyBorder="1" applyAlignment="1" applyProtection="1">
      <protection locked="0"/>
    </xf>
    <xf numFmtId="178" fontId="0" fillId="3" borderId="74" xfId="0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horizontal="left" vertical="center"/>
    </xf>
    <xf numFmtId="49" fontId="0" fillId="3" borderId="25" xfId="0" applyNumberFormat="1" applyFont="1" applyFill="1" applyBorder="1" applyAlignment="1" applyProtection="1">
      <alignment shrinkToFit="1"/>
      <protection locked="0"/>
    </xf>
    <xf numFmtId="49" fontId="0" fillId="3" borderId="31" xfId="0" applyNumberFormat="1" applyFont="1" applyFill="1" applyBorder="1" applyAlignment="1" applyProtection="1">
      <alignment shrinkToFit="1"/>
      <protection locked="0"/>
    </xf>
    <xf numFmtId="49" fontId="0" fillId="3" borderId="28" xfId="0" applyNumberFormat="1" applyFont="1" applyFill="1" applyBorder="1" applyAlignment="1" applyProtection="1">
      <alignment shrinkToFit="1"/>
      <protection locked="0"/>
    </xf>
    <xf numFmtId="0" fontId="19" fillId="2" borderId="0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shrinkToFit="1"/>
      <protection locked="0"/>
    </xf>
    <xf numFmtId="0" fontId="8" fillId="2" borderId="9" xfId="0" applyFont="1" applyFill="1" applyBorder="1" applyAlignment="1" applyProtection="1">
      <alignment vertical="center" shrinkToFit="1"/>
      <protection locked="0"/>
    </xf>
    <xf numFmtId="0" fontId="8" fillId="2" borderId="29" xfId="0" applyFont="1" applyFill="1" applyBorder="1" applyAlignment="1" applyProtection="1">
      <alignment horizontal="center" shrinkToFit="1"/>
      <protection locked="0"/>
    </xf>
    <xf numFmtId="0" fontId="8" fillId="2" borderId="12" xfId="0" applyFont="1" applyFill="1" applyBorder="1" applyAlignment="1" applyProtection="1">
      <alignment horizontal="center" shrinkToFit="1"/>
      <protection locked="0"/>
    </xf>
    <xf numFmtId="49" fontId="0" fillId="3" borderId="75" xfId="0" applyNumberFormat="1" applyFont="1" applyFill="1" applyBorder="1" applyAlignment="1" applyProtection="1">
      <alignment shrinkToFit="1"/>
      <protection locked="0"/>
    </xf>
    <xf numFmtId="49" fontId="0" fillId="3" borderId="38" xfId="0" applyNumberFormat="1" applyFont="1" applyFill="1" applyBorder="1" applyAlignment="1" applyProtection="1">
      <alignment shrinkToFit="1"/>
      <protection locked="0"/>
    </xf>
    <xf numFmtId="49" fontId="0" fillId="3" borderId="74" xfId="0" applyNumberFormat="1" applyFont="1" applyFill="1" applyBorder="1" applyAlignment="1" applyProtection="1">
      <alignment shrinkToFit="1"/>
      <protection locked="0"/>
    </xf>
    <xf numFmtId="0" fontId="12" fillId="2" borderId="12" xfId="0" applyFont="1" applyFill="1" applyBorder="1" applyAlignment="1" applyProtection="1">
      <alignment horizontal="center" shrinkToFit="1"/>
      <protection locked="0"/>
    </xf>
    <xf numFmtId="0" fontId="0" fillId="2" borderId="12" xfId="0" applyFont="1" applyFill="1" applyBorder="1" applyAlignment="1" applyProtection="1">
      <alignment horizont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75" xfId="0" applyFont="1" applyFill="1" applyBorder="1" applyAlignment="1" applyProtection="1">
      <alignment horizontal="center" vertical="center" shrinkToFit="1"/>
    </xf>
    <xf numFmtId="0" fontId="8" fillId="0" borderId="38" xfId="0" applyFont="1" applyFill="1" applyBorder="1" applyAlignment="1" applyProtection="1">
      <alignment horizontal="center" vertical="center" shrinkToFit="1"/>
    </xf>
    <xf numFmtId="0" fontId="0" fillId="2" borderId="94" xfId="0" applyFont="1" applyFill="1" applyBorder="1" applyAlignment="1" applyProtection="1">
      <alignment horizontal="center" vertical="center"/>
      <protection locked="0"/>
    </xf>
    <xf numFmtId="0" fontId="0" fillId="2" borderId="95" xfId="0" applyFont="1" applyFill="1" applyBorder="1" applyAlignment="1" applyProtection="1">
      <alignment horizontal="center" vertical="center"/>
      <protection locked="0"/>
    </xf>
    <xf numFmtId="31" fontId="0" fillId="2" borderId="11" xfId="0" applyNumberFormat="1" applyFont="1" applyFill="1" applyBorder="1" applyAlignment="1" applyProtection="1">
      <alignment horizontal="center"/>
      <protection locked="0"/>
    </xf>
    <xf numFmtId="31" fontId="0" fillId="2" borderId="29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8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5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76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shrinkToFit="1"/>
      <protection locked="0"/>
    </xf>
    <xf numFmtId="178" fontId="0" fillId="3" borderId="25" xfId="0" applyNumberFormat="1" applyFont="1" applyFill="1" applyBorder="1" applyAlignment="1" applyProtection="1">
      <protection locked="0"/>
    </xf>
    <xf numFmtId="178" fontId="0" fillId="3" borderId="31" xfId="0" applyNumberFormat="1" applyFont="1" applyFill="1" applyBorder="1" applyAlignment="1" applyProtection="1">
      <protection locked="0"/>
    </xf>
    <xf numFmtId="178" fontId="0" fillId="3" borderId="28" xfId="0" applyNumberFormat="1" applyFont="1" applyFill="1" applyBorder="1" applyAlignment="1" applyProtection="1">
      <protection locked="0"/>
    </xf>
    <xf numFmtId="178" fontId="0" fillId="3" borderId="13" xfId="0" applyNumberFormat="1" applyFont="1" applyFill="1" applyBorder="1" applyAlignment="1" applyProtection="1">
      <protection locked="0"/>
    </xf>
    <xf numFmtId="178" fontId="0" fillId="3" borderId="23" xfId="0" applyNumberFormat="1" applyFont="1" applyFill="1" applyBorder="1" applyAlignment="1" applyProtection="1">
      <protection locked="0"/>
    </xf>
    <xf numFmtId="178" fontId="0" fillId="3" borderId="16" xfId="0" applyNumberFormat="1" applyFont="1" applyFill="1" applyBorder="1" applyAlignment="1" applyProtection="1">
      <protection locked="0"/>
    </xf>
    <xf numFmtId="178" fontId="0" fillId="3" borderId="35" xfId="0" applyNumberFormat="1" applyFont="1" applyFill="1" applyBorder="1" applyAlignment="1" applyProtection="1">
      <protection locked="0"/>
    </xf>
    <xf numFmtId="178" fontId="0" fillId="3" borderId="36" xfId="0" applyNumberFormat="1" applyFont="1" applyFill="1" applyBorder="1" applyAlignment="1" applyProtection="1">
      <protection locked="0"/>
    </xf>
    <xf numFmtId="178" fontId="0" fillId="3" borderId="106" xfId="0" applyNumberFormat="1" applyFont="1" applyFill="1" applyBorder="1" applyAlignment="1" applyProtection="1">
      <protection locked="0"/>
    </xf>
    <xf numFmtId="178" fontId="0" fillId="3" borderId="35" xfId="0" applyNumberFormat="1" applyFont="1" applyFill="1" applyBorder="1" applyAlignment="1" applyProtection="1">
      <alignment horizontal="right"/>
      <protection locked="0"/>
    </xf>
    <xf numFmtId="178" fontId="0" fillId="3" borderId="36" xfId="0" applyNumberFormat="1" applyFont="1" applyFill="1" applyBorder="1" applyAlignment="1" applyProtection="1">
      <alignment horizontal="right"/>
      <protection locked="0"/>
    </xf>
    <xf numFmtId="178" fontId="0" fillId="3" borderId="106" xfId="0" applyNumberFormat="1" applyFont="1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vertical="center" shrinkToFit="1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 vertical="center"/>
    </xf>
    <xf numFmtId="31" fontId="0" fillId="2" borderId="103" xfId="0" applyNumberFormat="1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shrinkToFit="1"/>
      <protection locked="0"/>
    </xf>
    <xf numFmtId="0" fontId="8" fillId="0" borderId="107" xfId="0" applyFont="1" applyFill="1" applyBorder="1" applyAlignment="1" applyProtection="1">
      <alignment horizontal="center" vertical="center"/>
    </xf>
    <xf numFmtId="0" fontId="8" fillId="0" borderId="108" xfId="0" applyFont="1" applyFill="1" applyBorder="1" applyAlignment="1" applyProtection="1">
      <alignment horizontal="center" vertical="center"/>
    </xf>
    <xf numFmtId="0" fontId="8" fillId="0" borderId="109" xfId="0" applyFont="1" applyFill="1" applyBorder="1" applyAlignment="1" applyProtection="1">
      <alignment horizontal="center" vertical="center"/>
    </xf>
    <xf numFmtId="0" fontId="8" fillId="0" borderId="108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Alignment="1" applyProtection="1">
      <alignment horizontal="center" vertical="center"/>
    </xf>
    <xf numFmtId="0" fontId="8" fillId="0" borderId="79" xfId="0" applyFont="1" applyFill="1" applyBorder="1" applyAlignment="1" applyProtection="1">
      <alignment horizontal="center" vertical="center"/>
    </xf>
    <xf numFmtId="0" fontId="8" fillId="0" borderId="7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75" xfId="0" applyNumberFormat="1" applyFont="1" applyFill="1" applyBorder="1" applyAlignment="1" applyProtection="1">
      <alignment horizontal="center" vertical="center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8" fillId="0" borderId="76" xfId="0" applyNumberFormat="1" applyFont="1" applyFill="1" applyBorder="1" applyAlignment="1" applyProtection="1">
      <alignment horizontal="center" vertical="center"/>
    </xf>
    <xf numFmtId="49" fontId="0" fillId="2" borderId="92" xfId="0" applyNumberFormat="1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center" vertical="center"/>
      <protection locked="0"/>
    </xf>
    <xf numFmtId="49" fontId="0" fillId="2" borderId="16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38" fontId="2" fillId="0" borderId="78" xfId="0" applyNumberFormat="1" applyFont="1" applyFill="1" applyBorder="1" applyAlignment="1" applyProtection="1">
      <alignment horizontal="center" vertical="center"/>
    </xf>
    <xf numFmtId="38" fontId="2" fillId="0" borderId="11" xfId="0" applyNumberFormat="1" applyFont="1" applyFill="1" applyBorder="1" applyAlignment="1" applyProtection="1">
      <alignment horizontal="center" vertical="center"/>
    </xf>
    <xf numFmtId="38" fontId="2" fillId="0" borderId="79" xfId="0" applyNumberFormat="1" applyFont="1" applyFill="1" applyBorder="1" applyAlignment="1" applyProtection="1">
      <alignment horizontal="center" vertical="center"/>
    </xf>
    <xf numFmtId="38" fontId="2" fillId="0" borderId="82" xfId="0" applyNumberFormat="1" applyFont="1" applyFill="1" applyBorder="1" applyAlignment="1" applyProtection="1">
      <alignment horizontal="center" vertical="center"/>
    </xf>
    <xf numFmtId="38" fontId="2" fillId="0" borderId="9" xfId="0" applyNumberFormat="1" applyFont="1" applyFill="1" applyBorder="1" applyAlignment="1" applyProtection="1">
      <alignment horizontal="center" vertical="center"/>
    </xf>
    <xf numFmtId="38" fontId="2" fillId="0" borderId="81" xfId="0" applyNumberFormat="1" applyFont="1" applyFill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4" fillId="0" borderId="105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106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distributed"/>
    </xf>
    <xf numFmtId="0" fontId="0" fillId="2" borderId="25" xfId="0" applyNumberFormat="1" applyFont="1" applyFill="1" applyBorder="1" applyAlignment="1" applyProtection="1">
      <protection locked="0"/>
    </xf>
    <xf numFmtId="0" fontId="0" fillId="2" borderId="31" xfId="0" applyNumberFormat="1" applyFont="1" applyFill="1" applyBorder="1" applyAlignment="1" applyProtection="1">
      <protection locked="0"/>
    </xf>
    <xf numFmtId="0" fontId="0" fillId="2" borderId="34" xfId="0" applyNumberFormat="1" applyFont="1" applyFill="1" applyBorder="1" applyAlignment="1" applyProtection="1">
      <protection locked="0"/>
    </xf>
    <xf numFmtId="0" fontId="0" fillId="2" borderId="77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49" fontId="0" fillId="2" borderId="25" xfId="0" applyNumberFormat="1" applyFont="1" applyFill="1" applyBorder="1" applyAlignment="1" applyProtection="1">
      <alignment shrinkToFit="1"/>
      <protection locked="0"/>
    </xf>
    <xf numFmtId="49" fontId="0" fillId="2" borderId="31" xfId="0" applyNumberFormat="1" applyFont="1" applyFill="1" applyBorder="1" applyAlignment="1" applyProtection="1">
      <alignment shrinkToFit="1"/>
      <protection locked="0"/>
    </xf>
    <xf numFmtId="49" fontId="0" fillId="2" borderId="28" xfId="0" applyNumberFormat="1" applyFont="1" applyFill="1" applyBorder="1" applyAlignment="1" applyProtection="1">
      <alignment shrinkToFit="1"/>
      <protection locked="0"/>
    </xf>
    <xf numFmtId="178" fontId="0" fillId="2" borderId="25" xfId="0" applyNumberFormat="1" applyFont="1" applyFill="1" applyBorder="1" applyAlignment="1" applyProtection="1">
      <alignment horizontal="right"/>
      <protection locked="0"/>
    </xf>
    <xf numFmtId="178" fontId="0" fillId="2" borderId="31" xfId="0" applyNumberFormat="1" applyFont="1" applyFill="1" applyBorder="1" applyAlignment="1" applyProtection="1">
      <alignment horizontal="right"/>
      <protection locked="0"/>
    </xf>
    <xf numFmtId="178" fontId="0" fillId="2" borderId="28" xfId="0" applyNumberFormat="1" applyFont="1" applyFill="1" applyBorder="1" applyAlignment="1" applyProtection="1">
      <alignment horizontal="right"/>
      <protection locked="0"/>
    </xf>
    <xf numFmtId="178" fontId="0" fillId="0" borderId="25" xfId="0" applyNumberFormat="1" applyFont="1" applyFill="1" applyBorder="1" applyAlignment="1" applyProtection="1">
      <alignment horizontal="right"/>
    </xf>
    <xf numFmtId="178" fontId="0" fillId="0" borderId="31" xfId="0" applyNumberFormat="1" applyFont="1" applyFill="1" applyBorder="1" applyAlignment="1" applyProtection="1">
      <alignment horizontal="right"/>
    </xf>
    <xf numFmtId="178" fontId="0" fillId="0" borderId="28" xfId="0" applyNumberFormat="1" applyFont="1" applyFill="1" applyBorder="1" applyAlignment="1" applyProtection="1">
      <alignment horizontal="right"/>
    </xf>
    <xf numFmtId="49" fontId="7" fillId="0" borderId="104" xfId="0" applyNumberFormat="1" applyFont="1" applyFill="1" applyBorder="1" applyAlignment="1" applyProtection="1">
      <alignment horizontal="center" vertical="center"/>
    </xf>
    <xf numFmtId="49" fontId="7" fillId="0" borderId="84" xfId="0" applyNumberFormat="1" applyFont="1" applyFill="1" applyBorder="1" applyAlignment="1" applyProtection="1">
      <alignment horizontal="center" vertical="center"/>
    </xf>
    <xf numFmtId="49" fontId="7" fillId="0" borderId="110" xfId="0" applyNumberFormat="1" applyFont="1" applyFill="1" applyBorder="1" applyAlignment="1" applyProtection="1">
      <alignment horizontal="center" vertical="center"/>
    </xf>
    <xf numFmtId="178" fontId="0" fillId="0" borderId="83" xfId="0" applyNumberFormat="1" applyFont="1" applyFill="1" applyBorder="1" applyAlignment="1" applyProtection="1">
      <alignment horizontal="right"/>
    </xf>
    <xf numFmtId="178" fontId="0" fillId="0" borderId="84" xfId="0" applyNumberFormat="1" applyFont="1" applyFill="1" applyBorder="1" applyAlignment="1" applyProtection="1">
      <alignment horizontal="right"/>
    </xf>
    <xf numFmtId="178" fontId="0" fillId="0" borderId="110" xfId="0" applyNumberFormat="1" applyFont="1" applyFill="1" applyBorder="1" applyAlignment="1" applyProtection="1">
      <alignment horizontal="right"/>
    </xf>
    <xf numFmtId="0" fontId="0" fillId="2" borderId="83" xfId="0" applyNumberFormat="1" applyFont="1" applyFill="1" applyBorder="1" applyAlignment="1" applyProtection="1">
      <alignment horizontal="center"/>
      <protection locked="0"/>
    </xf>
    <xf numFmtId="0" fontId="0" fillId="2" borderId="84" xfId="0" applyNumberFormat="1" applyFont="1" applyFill="1" applyBorder="1" applyAlignment="1" applyProtection="1">
      <alignment horizontal="center"/>
      <protection locked="0"/>
    </xf>
    <xf numFmtId="0" fontId="0" fillId="2" borderId="85" xfId="0" applyNumberFormat="1" applyFont="1" applyFill="1" applyBorder="1" applyAlignment="1" applyProtection="1">
      <alignment horizontal="center"/>
      <protection locked="0"/>
    </xf>
    <xf numFmtId="0" fontId="0" fillId="2" borderId="9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78" fontId="0" fillId="2" borderId="13" xfId="0" applyNumberFormat="1" applyFont="1" applyFill="1" applyBorder="1" applyAlignment="1" applyProtection="1">
      <alignment horizontal="right"/>
      <protection locked="0"/>
    </xf>
    <xf numFmtId="178" fontId="0" fillId="2" borderId="23" xfId="0" applyNumberFormat="1" applyFont="1" applyFill="1" applyBorder="1" applyAlignment="1" applyProtection="1">
      <alignment horizontal="right"/>
      <protection locked="0"/>
    </xf>
    <xf numFmtId="178" fontId="0" fillId="2" borderId="16" xfId="0" applyNumberFormat="1" applyFont="1" applyFill="1" applyBorder="1" applyAlignment="1" applyProtection="1">
      <alignment horizontal="right"/>
      <protection locked="0"/>
    </xf>
    <xf numFmtId="178" fontId="0" fillId="0" borderId="13" xfId="0" applyNumberFormat="1" applyFont="1" applyFill="1" applyBorder="1" applyAlignment="1" applyProtection="1">
      <alignment horizontal="right"/>
    </xf>
    <xf numFmtId="178" fontId="0" fillId="0" borderId="23" xfId="0" applyNumberFormat="1" applyFont="1" applyFill="1" applyBorder="1" applyAlignment="1" applyProtection="1">
      <alignment horizontal="right"/>
    </xf>
    <xf numFmtId="178" fontId="0" fillId="0" borderId="16" xfId="0" applyNumberFormat="1" applyFont="1" applyFill="1" applyBorder="1" applyAlignment="1" applyProtection="1">
      <alignment horizontal="right"/>
    </xf>
    <xf numFmtId="0" fontId="0" fillId="2" borderId="13" xfId="0" applyNumberFormat="1" applyFont="1" applyFill="1" applyBorder="1" applyAlignment="1" applyProtection="1">
      <protection locked="0"/>
    </xf>
    <xf numFmtId="0" fontId="0" fillId="2" borderId="23" xfId="0" applyNumberFormat="1" applyFont="1" applyFill="1" applyBorder="1" applyAlignment="1" applyProtection="1">
      <protection locked="0"/>
    </xf>
    <xf numFmtId="0" fontId="0" fillId="2" borderId="24" xfId="0" applyNumberFormat="1" applyFont="1" applyFill="1" applyBorder="1" applyAlignment="1" applyProtection="1">
      <protection locked="0"/>
    </xf>
    <xf numFmtId="0" fontId="7" fillId="0" borderId="94" xfId="0" applyFont="1" applyFill="1" applyBorder="1" applyAlignment="1" applyProtection="1">
      <alignment horizontal="center" vertical="center"/>
    </xf>
    <xf numFmtId="0" fontId="7" fillId="0" borderId="95" xfId="0" applyFont="1" applyFill="1" applyBorder="1" applyAlignment="1" applyProtection="1">
      <alignment horizontal="center" vertical="center"/>
    </xf>
    <xf numFmtId="31" fontId="0" fillId="0" borderId="103" xfId="0" applyNumberFormat="1" applyFont="1" applyFill="1" applyBorder="1" applyAlignment="1" applyProtection="1">
      <alignment horizontal="center"/>
    </xf>
    <xf numFmtId="0" fontId="0" fillId="0" borderId="29" xfId="0" applyFont="1" applyFill="1" applyBorder="1" applyAlignment="1" applyProtection="1">
      <alignment horizontal="center" shrinkToFit="1"/>
    </xf>
    <xf numFmtId="49" fontId="7" fillId="0" borderId="105" xfId="0" applyNumberFormat="1" applyFont="1" applyFill="1" applyBorder="1" applyAlignment="1" applyProtection="1">
      <alignment horizontal="center" vertical="center"/>
    </xf>
    <xf numFmtId="49" fontId="7" fillId="0" borderId="36" xfId="0" applyNumberFormat="1" applyFont="1" applyFill="1" applyBorder="1" applyAlignment="1" applyProtection="1">
      <alignment horizontal="center" vertical="center"/>
    </xf>
    <xf numFmtId="49" fontId="7" fillId="0" borderId="106" xfId="0" applyNumberFormat="1" applyFont="1" applyFill="1" applyBorder="1" applyAlignment="1" applyProtection="1">
      <alignment horizontal="center" vertical="center"/>
    </xf>
    <xf numFmtId="0" fontId="0" fillId="2" borderId="35" xfId="0" applyNumberFormat="1" applyFont="1" applyFill="1" applyBorder="1" applyAlignment="1" applyProtection="1">
      <alignment horizontal="center"/>
      <protection locked="0"/>
    </xf>
    <xf numFmtId="0" fontId="0" fillId="2" borderId="36" xfId="0" applyNumberFormat="1" applyFont="1" applyFill="1" applyBorder="1" applyAlignment="1" applyProtection="1">
      <alignment horizontal="center"/>
      <protection locked="0"/>
    </xf>
    <xf numFmtId="0" fontId="0" fillId="2" borderId="37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shrinkToFit="1"/>
    </xf>
    <xf numFmtId="0" fontId="0" fillId="0" borderId="9" xfId="0" applyFont="1" applyFill="1" applyBorder="1" applyAlignment="1" applyProtection="1">
      <alignment vertical="center" shrinkToFit="1"/>
    </xf>
    <xf numFmtId="0" fontId="0" fillId="0" borderId="12" xfId="0" applyNumberFormat="1" applyFont="1" applyFill="1" applyBorder="1" applyAlignment="1" applyProtection="1">
      <alignment horizontal="center"/>
    </xf>
    <xf numFmtId="49" fontId="0" fillId="0" borderId="105" xfId="0" applyNumberFormat="1" applyFont="1" applyFill="1" applyBorder="1" applyAlignment="1" applyProtection="1">
      <alignment horizontal="center" vertical="center"/>
    </xf>
    <xf numFmtId="49" fontId="0" fillId="0" borderId="36" xfId="0" applyNumberFormat="1" applyFont="1" applyFill="1" applyBorder="1" applyAlignment="1" applyProtection="1">
      <alignment horizontal="center" vertical="center"/>
    </xf>
    <xf numFmtId="49" fontId="0" fillId="0" borderId="106" xfId="0" applyNumberFormat="1" applyFont="1" applyFill="1" applyBorder="1" applyAlignment="1" applyProtection="1">
      <alignment horizontal="center" vertical="center"/>
    </xf>
    <xf numFmtId="49" fontId="0" fillId="0" borderId="35" xfId="0" applyNumberFormat="1" applyFont="1" applyFill="1" applyBorder="1" applyAlignment="1" applyProtection="1">
      <alignment horizontal="center" vertical="center"/>
    </xf>
    <xf numFmtId="49" fontId="0" fillId="0" borderId="37" xfId="0" applyNumberFormat="1" applyFont="1" applyFill="1" applyBorder="1" applyAlignment="1" applyProtection="1">
      <alignment horizontal="center" vertical="center"/>
    </xf>
    <xf numFmtId="179" fontId="0" fillId="0" borderId="25" xfId="0" applyNumberFormat="1" applyFont="1" applyFill="1" applyBorder="1" applyAlignment="1" applyProtection="1"/>
    <xf numFmtId="179" fontId="0" fillId="0" borderId="31" xfId="0" applyNumberFormat="1" applyFont="1" applyFill="1" applyBorder="1" applyAlignment="1" applyProtection="1"/>
    <xf numFmtId="179" fontId="0" fillId="0" borderId="34" xfId="0" applyNumberFormat="1" applyFont="1" applyFill="1" applyBorder="1" applyAlignment="1" applyProtection="1"/>
    <xf numFmtId="0" fontId="8" fillId="0" borderId="110" xfId="0" applyFont="1" applyFill="1" applyBorder="1" applyAlignment="1" applyProtection="1">
      <alignment horizontal="center" vertical="center"/>
    </xf>
    <xf numFmtId="179" fontId="0" fillId="0" borderId="77" xfId="0" applyNumberFormat="1" applyFont="1" applyFill="1" applyBorder="1" applyAlignment="1" applyProtection="1">
      <alignment horizontal="center"/>
    </xf>
    <xf numFmtId="179" fontId="0" fillId="0" borderId="31" xfId="0" applyNumberFormat="1" applyFont="1" applyFill="1" applyBorder="1" applyAlignment="1" applyProtection="1">
      <alignment horizontal="center"/>
    </xf>
    <xf numFmtId="179" fontId="0" fillId="0" borderId="28" xfId="0" applyNumberFormat="1" applyFont="1" applyFill="1" applyBorder="1" applyAlignment="1" applyProtection="1">
      <alignment horizontal="center"/>
    </xf>
    <xf numFmtId="179" fontId="0" fillId="0" borderId="25" xfId="0" applyNumberFormat="1" applyFont="1" applyFill="1" applyBorder="1" applyAlignment="1" applyProtection="1">
      <alignment shrinkToFit="1"/>
    </xf>
    <xf numFmtId="179" fontId="0" fillId="0" borderId="31" xfId="0" applyNumberFormat="1" applyFont="1" applyFill="1" applyBorder="1" applyAlignment="1" applyProtection="1">
      <alignment shrinkToFit="1"/>
    </xf>
    <xf numFmtId="179" fontId="0" fillId="0" borderId="28" xfId="0" applyNumberFormat="1" applyFont="1" applyFill="1" applyBorder="1" applyAlignment="1" applyProtection="1">
      <alignment shrinkToFit="1"/>
    </xf>
    <xf numFmtId="0" fontId="8" fillId="0" borderId="96" xfId="0" applyFont="1" applyFill="1" applyBorder="1" applyAlignment="1" applyProtection="1">
      <alignment horizontal="distributed" vertical="center"/>
    </xf>
    <xf numFmtId="0" fontId="8" fillId="0" borderId="38" xfId="0" applyFont="1" applyFill="1" applyBorder="1" applyAlignment="1" applyProtection="1">
      <alignment horizontal="distributed" vertical="center"/>
    </xf>
    <xf numFmtId="0" fontId="8" fillId="0" borderId="27" xfId="0" applyFont="1" applyFill="1" applyBorder="1" applyAlignment="1" applyProtection="1">
      <alignment horizontal="distributed" vertical="center"/>
    </xf>
    <xf numFmtId="0" fontId="8" fillId="0" borderId="31" xfId="0" applyFont="1" applyFill="1" applyBorder="1" applyAlignment="1" applyProtection="1">
      <alignment horizontal="distributed" vertical="center"/>
    </xf>
    <xf numFmtId="0" fontId="8" fillId="0" borderId="28" xfId="0" applyFont="1" applyFill="1" applyBorder="1" applyAlignment="1" applyProtection="1">
      <alignment horizontal="distributed" vertical="center"/>
    </xf>
    <xf numFmtId="0" fontId="8" fillId="0" borderId="77" xfId="0" applyFont="1" applyFill="1" applyBorder="1" applyAlignment="1" applyProtection="1">
      <alignment horizontal="distributed" vertical="center"/>
    </xf>
    <xf numFmtId="0" fontId="8" fillId="0" borderId="105" xfId="0" applyFont="1" applyFill="1" applyBorder="1" applyAlignment="1" applyProtection="1">
      <alignment horizontal="distributed" vertical="center"/>
    </xf>
    <xf numFmtId="0" fontId="8" fillId="0" borderId="36" xfId="0" applyFont="1" applyFill="1" applyBorder="1" applyAlignment="1" applyProtection="1">
      <alignment horizontal="distributed" vertical="center"/>
    </xf>
    <xf numFmtId="179" fontId="0" fillId="0" borderId="92" xfId="0" applyNumberFormat="1" applyFont="1" applyFill="1" applyBorder="1" applyAlignment="1" applyProtection="1">
      <alignment horizontal="center"/>
    </xf>
    <xf numFmtId="179" fontId="0" fillId="0" borderId="23" xfId="0" applyNumberFormat="1" applyFont="1" applyFill="1" applyBorder="1" applyAlignment="1" applyProtection="1">
      <alignment horizontal="center"/>
    </xf>
    <xf numFmtId="179" fontId="0" fillId="0" borderId="16" xfId="0" applyNumberFormat="1" applyFont="1" applyFill="1" applyBorder="1" applyAlignment="1" applyProtection="1">
      <alignment horizontal="center"/>
    </xf>
    <xf numFmtId="179" fontId="0" fillId="0" borderId="13" xfId="0" applyNumberFormat="1" applyFont="1" applyFill="1" applyBorder="1" applyAlignment="1" applyProtection="1">
      <alignment shrinkToFit="1"/>
    </xf>
    <xf numFmtId="179" fontId="0" fillId="0" borderId="23" xfId="0" applyNumberFormat="1" applyFont="1" applyFill="1" applyBorder="1" applyAlignment="1" applyProtection="1">
      <alignment shrinkToFit="1"/>
    </xf>
    <xf numFmtId="179" fontId="0" fillId="0" borderId="16" xfId="0" applyNumberFormat="1" applyFont="1" applyFill="1" applyBorder="1" applyAlignment="1" applyProtection="1">
      <alignment shrinkToFit="1"/>
    </xf>
    <xf numFmtId="179" fontId="0" fillId="0" borderId="13" xfId="0" applyNumberFormat="1" applyFont="1" applyFill="1" applyBorder="1" applyAlignment="1" applyProtection="1"/>
    <xf numFmtId="179" fontId="0" fillId="0" borderId="23" xfId="0" applyNumberFormat="1" applyFont="1" applyFill="1" applyBorder="1" applyAlignment="1" applyProtection="1"/>
    <xf numFmtId="179" fontId="0" fillId="0" borderId="24" xfId="0" applyNumberFormat="1" applyFont="1" applyFill="1" applyBorder="1" applyAlignment="1" applyProtection="1"/>
    <xf numFmtId="179" fontId="0" fillId="0" borderId="35" xfId="0" applyNumberFormat="1" applyFont="1" applyFill="1" applyBorder="1" applyAlignment="1" applyProtection="1"/>
    <xf numFmtId="179" fontId="0" fillId="0" borderId="36" xfId="0" applyNumberFormat="1" applyFont="1" applyFill="1" applyBorder="1" applyAlignment="1" applyProtection="1"/>
    <xf numFmtId="179" fontId="0" fillId="0" borderId="37" xfId="0" applyNumberFormat="1" applyFont="1" applyFill="1" applyBorder="1" applyAlignment="1" applyProtection="1"/>
    <xf numFmtId="179" fontId="0" fillId="0" borderId="83" xfId="0" applyNumberFormat="1" applyFont="1" applyFill="1" applyBorder="1" applyAlignment="1" applyProtection="1"/>
    <xf numFmtId="179" fontId="0" fillId="0" borderId="84" xfId="0" applyNumberFormat="1" applyFont="1" applyFill="1" applyBorder="1" applyAlignment="1" applyProtection="1"/>
    <xf numFmtId="179" fontId="0" fillId="0" borderId="85" xfId="0" applyNumberFormat="1" applyFont="1" applyFill="1" applyBorder="1" applyAlignment="1" applyProtection="1"/>
    <xf numFmtId="0" fontId="0" fillId="2" borderId="35" xfId="0" applyNumberFormat="1" applyFont="1" applyFill="1" applyBorder="1" applyAlignment="1" applyProtection="1">
      <alignment horizontal="left"/>
      <protection locked="0"/>
    </xf>
    <xf numFmtId="0" fontId="0" fillId="2" borderId="36" xfId="0" applyNumberFormat="1" applyFont="1" applyFill="1" applyBorder="1" applyAlignment="1" applyProtection="1">
      <alignment horizontal="left"/>
      <protection locked="0"/>
    </xf>
    <xf numFmtId="0" fontId="0" fillId="2" borderId="37" xfId="0" applyNumberFormat="1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/>
      <protection locked="0"/>
    </xf>
    <xf numFmtId="0" fontId="0" fillId="2" borderId="23" xfId="0" applyNumberFormat="1" applyFont="1" applyFill="1" applyBorder="1" applyAlignment="1" applyProtection="1">
      <alignment horizontal="left"/>
      <protection locked="0"/>
    </xf>
    <xf numFmtId="0" fontId="0" fillId="2" borderId="24" xfId="0" applyNumberFormat="1" applyFont="1" applyFill="1" applyBorder="1" applyAlignment="1" applyProtection="1">
      <alignment horizontal="left"/>
      <protection locked="0"/>
    </xf>
    <xf numFmtId="0" fontId="0" fillId="2" borderId="83" xfId="0" applyNumberFormat="1" applyFont="1" applyFill="1" applyBorder="1" applyAlignment="1" applyProtection="1">
      <alignment horizontal="left"/>
      <protection locked="0"/>
    </xf>
    <xf numFmtId="0" fontId="0" fillId="2" borderId="84" xfId="0" applyNumberFormat="1" applyFont="1" applyFill="1" applyBorder="1" applyAlignment="1" applyProtection="1">
      <alignment horizontal="left"/>
      <protection locked="0"/>
    </xf>
    <xf numFmtId="0" fontId="0" fillId="2" borderId="85" xfId="0" applyNumberFormat="1" applyFont="1" applyFill="1" applyBorder="1" applyAlignment="1" applyProtection="1">
      <alignment horizontal="left"/>
      <protection locked="0"/>
    </xf>
    <xf numFmtId="0" fontId="0" fillId="2" borderId="25" xfId="0" applyNumberFormat="1" applyFont="1" applyFill="1" applyBorder="1" applyAlignment="1" applyProtection="1">
      <alignment horizontal="left"/>
      <protection locked="0"/>
    </xf>
    <xf numFmtId="0" fontId="0" fillId="2" borderId="31" xfId="0" applyNumberFormat="1" applyFont="1" applyFill="1" applyBorder="1" applyAlignment="1" applyProtection="1">
      <alignment horizontal="left"/>
      <protection locked="0"/>
    </xf>
    <xf numFmtId="0" fontId="0" fillId="2" borderId="34" xfId="0" applyNumberFormat="1" applyFont="1" applyFill="1" applyBorder="1" applyAlignment="1" applyProtection="1">
      <alignment horizontal="left"/>
      <protection locked="0"/>
    </xf>
    <xf numFmtId="9" fontId="0" fillId="2" borderId="25" xfId="0" applyNumberFormat="1" applyFont="1" applyFill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47625</xdr:colOff>
      <xdr:row>6</xdr:row>
      <xdr:rowOff>85725</xdr:rowOff>
    </xdr:from>
    <xdr:to>
      <xdr:col>80</xdr:col>
      <xdr:colOff>9525</xdr:colOff>
      <xdr:row>6</xdr:row>
      <xdr:rowOff>295275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9705975" y="1066800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36</xdr:row>
      <xdr:rowOff>85725</xdr:rowOff>
    </xdr:from>
    <xdr:to>
      <xdr:col>79</xdr:col>
      <xdr:colOff>104775</xdr:colOff>
      <xdr:row>36</xdr:row>
      <xdr:rowOff>295275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9677400" y="79152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68</xdr:row>
      <xdr:rowOff>85725</xdr:rowOff>
    </xdr:from>
    <xdr:to>
      <xdr:col>79</xdr:col>
      <xdr:colOff>104775</xdr:colOff>
      <xdr:row>68</xdr:row>
      <xdr:rowOff>295275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9677400" y="148113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47625</xdr:colOff>
      <xdr:row>6</xdr:row>
      <xdr:rowOff>85725</xdr:rowOff>
    </xdr:from>
    <xdr:to>
      <xdr:col>80</xdr:col>
      <xdr:colOff>9525</xdr:colOff>
      <xdr:row>6</xdr:row>
      <xdr:rowOff>295275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9705975" y="1066800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36</xdr:row>
      <xdr:rowOff>85725</xdr:rowOff>
    </xdr:from>
    <xdr:to>
      <xdr:col>79</xdr:col>
      <xdr:colOff>104775</xdr:colOff>
      <xdr:row>36</xdr:row>
      <xdr:rowOff>295275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9677400" y="79152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68</xdr:row>
      <xdr:rowOff>85725</xdr:rowOff>
    </xdr:from>
    <xdr:to>
      <xdr:col>79</xdr:col>
      <xdr:colOff>104775</xdr:colOff>
      <xdr:row>68</xdr:row>
      <xdr:rowOff>295275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9677400" y="148113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47625</xdr:colOff>
      <xdr:row>6</xdr:row>
      <xdr:rowOff>85725</xdr:rowOff>
    </xdr:from>
    <xdr:to>
      <xdr:col>80</xdr:col>
      <xdr:colOff>9525</xdr:colOff>
      <xdr:row>6</xdr:row>
      <xdr:rowOff>295275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9705975" y="1066800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36</xdr:row>
      <xdr:rowOff>85725</xdr:rowOff>
    </xdr:from>
    <xdr:to>
      <xdr:col>79</xdr:col>
      <xdr:colOff>104775</xdr:colOff>
      <xdr:row>36</xdr:row>
      <xdr:rowOff>295275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9677400" y="79152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68</xdr:row>
      <xdr:rowOff>85725</xdr:rowOff>
    </xdr:from>
    <xdr:to>
      <xdr:col>79</xdr:col>
      <xdr:colOff>104775</xdr:colOff>
      <xdr:row>68</xdr:row>
      <xdr:rowOff>295275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9677400" y="148113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47625</xdr:colOff>
      <xdr:row>6</xdr:row>
      <xdr:rowOff>85725</xdr:rowOff>
    </xdr:from>
    <xdr:to>
      <xdr:col>80</xdr:col>
      <xdr:colOff>9525</xdr:colOff>
      <xdr:row>6</xdr:row>
      <xdr:rowOff>295275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9705975" y="1066800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36</xdr:row>
      <xdr:rowOff>85725</xdr:rowOff>
    </xdr:from>
    <xdr:to>
      <xdr:col>79</xdr:col>
      <xdr:colOff>104775</xdr:colOff>
      <xdr:row>36</xdr:row>
      <xdr:rowOff>295275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9677400" y="79152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68</xdr:row>
      <xdr:rowOff>85725</xdr:rowOff>
    </xdr:from>
    <xdr:to>
      <xdr:col>79</xdr:col>
      <xdr:colOff>104775</xdr:colOff>
      <xdr:row>68</xdr:row>
      <xdr:rowOff>295275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9677400" y="148113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38100</xdr:colOff>
      <xdr:row>2</xdr:row>
      <xdr:rowOff>85725</xdr:rowOff>
    </xdr:from>
    <xdr:to>
      <xdr:col>80</xdr:col>
      <xdr:colOff>0</xdr:colOff>
      <xdr:row>2</xdr:row>
      <xdr:rowOff>295275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696450" y="5619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27</xdr:row>
      <xdr:rowOff>76200</xdr:rowOff>
    </xdr:from>
    <xdr:to>
      <xdr:col>79</xdr:col>
      <xdr:colOff>104775</xdr:colOff>
      <xdr:row>27</xdr:row>
      <xdr:rowOff>285750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9677400" y="7181850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38100</xdr:colOff>
      <xdr:row>2</xdr:row>
      <xdr:rowOff>85725</xdr:rowOff>
    </xdr:from>
    <xdr:to>
      <xdr:col>80</xdr:col>
      <xdr:colOff>0</xdr:colOff>
      <xdr:row>2</xdr:row>
      <xdr:rowOff>295275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696450" y="561975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78</xdr:col>
      <xdr:colOff>19050</xdr:colOff>
      <xdr:row>27</xdr:row>
      <xdr:rowOff>76200</xdr:rowOff>
    </xdr:from>
    <xdr:to>
      <xdr:col>79</xdr:col>
      <xdr:colOff>104775</xdr:colOff>
      <xdr:row>27</xdr:row>
      <xdr:rowOff>285750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9677400" y="7181850"/>
          <a:ext cx="2095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D96"/>
  <sheetViews>
    <sheetView showGridLines="0" tabSelected="1" zoomScaleNormal="100" workbookViewId="0">
      <selection activeCell="V1" sqref="V1:Z1"/>
    </sheetView>
  </sheetViews>
  <sheetFormatPr defaultRowHeight="11.25"/>
  <cols>
    <col min="1" max="82" width="1.85546875" style="2" customWidth="1"/>
    <col min="83" max="83" width="9.140625" style="2"/>
    <col min="84" max="85" width="4.140625" style="2" customWidth="1"/>
    <col min="86" max="16384" width="9.140625" style="2"/>
  </cols>
  <sheetData>
    <row r="1" spans="1:82" ht="18" customHeight="1" thickBot="1">
      <c r="B1" s="3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T1" s="340" t="s">
        <v>0</v>
      </c>
      <c r="U1" s="341"/>
      <c r="V1" s="433"/>
      <c r="W1" s="433"/>
      <c r="X1" s="433"/>
      <c r="Y1" s="433"/>
      <c r="Z1" s="434"/>
      <c r="AC1" s="3" t="s">
        <v>1</v>
      </c>
      <c r="AD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2" ht="15" customHeight="1" thickBot="1">
      <c r="C2" s="5" t="s">
        <v>2</v>
      </c>
    </row>
    <row r="3" spans="1:82" ht="15" customHeight="1">
      <c r="A3" s="260" t="s">
        <v>72</v>
      </c>
      <c r="B3" s="261"/>
      <c r="C3" s="261"/>
      <c r="D3" s="261"/>
      <c r="E3" s="345">
        <f>+AF22</f>
        <v>0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/>
      <c r="W3" s="354" t="s">
        <v>90</v>
      </c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6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435"/>
      <c r="BT3" s="435"/>
      <c r="BU3" s="435"/>
      <c r="BV3" s="435"/>
      <c r="BW3" s="435"/>
      <c r="BX3" s="435"/>
      <c r="BY3" s="435"/>
      <c r="BZ3" s="435"/>
      <c r="CA3" s="435"/>
      <c r="CB3" s="435"/>
      <c r="CC3" s="435"/>
      <c r="CD3" s="8"/>
    </row>
    <row r="4" spans="1:82" ht="9.9499999999999993" customHeight="1">
      <c r="A4" s="344"/>
      <c r="B4" s="203"/>
      <c r="C4" s="203"/>
      <c r="D4" s="203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50"/>
      <c r="W4" s="437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9"/>
      <c r="BB4" s="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12"/>
    </row>
    <row r="5" spans="1:82" ht="9.9499999999999993" customHeight="1">
      <c r="A5" s="344"/>
      <c r="B5" s="203"/>
      <c r="C5" s="203"/>
      <c r="D5" s="203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440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2"/>
      <c r="BB5" s="13"/>
      <c r="BC5" s="368" t="s">
        <v>5</v>
      </c>
      <c r="BD5" s="368"/>
      <c r="BE5" s="368"/>
      <c r="BF5" s="368"/>
      <c r="BG5" s="10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14"/>
    </row>
    <row r="6" spans="1:82" ht="9.9499999999999993" customHeight="1">
      <c r="A6" s="263"/>
      <c r="B6" s="206"/>
      <c r="C6" s="206"/>
      <c r="D6" s="206"/>
      <c r="E6" s="351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3"/>
      <c r="W6" s="443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5"/>
      <c r="BB6" s="13"/>
      <c r="BC6" s="369"/>
      <c r="BD6" s="369"/>
      <c r="BE6" s="369"/>
      <c r="BF6" s="369"/>
      <c r="BG6" s="15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14"/>
    </row>
    <row r="7" spans="1:82" ht="24" customHeight="1">
      <c r="A7" s="332" t="s">
        <v>102</v>
      </c>
      <c r="B7" s="200"/>
      <c r="C7" s="200"/>
      <c r="D7" s="201"/>
      <c r="E7" s="333" t="s">
        <v>123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5"/>
      <c r="Q7" s="327" t="s">
        <v>124</v>
      </c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9"/>
      <c r="AO7" s="429" t="s">
        <v>67</v>
      </c>
      <c r="AP7" s="430"/>
      <c r="AQ7" s="199" t="s">
        <v>135</v>
      </c>
      <c r="AR7" s="200"/>
      <c r="AS7" s="200"/>
      <c r="AT7" s="200"/>
      <c r="AU7" s="200"/>
      <c r="AV7" s="200"/>
      <c r="AW7" s="200"/>
      <c r="AX7" s="200"/>
      <c r="AY7" s="339"/>
      <c r="BB7" s="13"/>
      <c r="BC7" s="292" t="s">
        <v>7</v>
      </c>
      <c r="BD7" s="292"/>
      <c r="BE7" s="292"/>
      <c r="BF7" s="292"/>
      <c r="BG7" s="15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14"/>
    </row>
    <row r="8" spans="1:82" ht="18.600000000000001" customHeight="1">
      <c r="A8" s="263"/>
      <c r="B8" s="206"/>
      <c r="C8" s="206"/>
      <c r="D8" s="207"/>
      <c r="E8" s="336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8"/>
      <c r="Q8" s="327" t="s">
        <v>126</v>
      </c>
      <c r="R8" s="328"/>
      <c r="S8" s="328"/>
      <c r="T8" s="328"/>
      <c r="U8" s="328"/>
      <c r="V8" s="329"/>
      <c r="W8" s="330" t="s">
        <v>8</v>
      </c>
      <c r="X8" s="330"/>
      <c r="Y8" s="330"/>
      <c r="Z8" s="330" t="s">
        <v>9</v>
      </c>
      <c r="AA8" s="330"/>
      <c r="AB8" s="330"/>
      <c r="AC8" s="330"/>
      <c r="AD8" s="330"/>
      <c r="AE8" s="330"/>
      <c r="AF8" s="330" t="s">
        <v>128</v>
      </c>
      <c r="AG8" s="330"/>
      <c r="AH8" s="330"/>
      <c r="AI8" s="330"/>
      <c r="AJ8" s="330"/>
      <c r="AK8" s="330"/>
      <c r="AL8" s="330"/>
      <c r="AM8" s="330"/>
      <c r="AN8" s="330"/>
      <c r="AO8" s="431"/>
      <c r="AP8" s="432"/>
      <c r="AQ8" s="205"/>
      <c r="AR8" s="206"/>
      <c r="AS8" s="206"/>
      <c r="AT8" s="206"/>
      <c r="AU8" s="206"/>
      <c r="AV8" s="206"/>
      <c r="AW8" s="206"/>
      <c r="AX8" s="206"/>
      <c r="AY8" s="264"/>
      <c r="BB8" s="13"/>
      <c r="BC8" s="319" t="s">
        <v>10</v>
      </c>
      <c r="BD8" s="319"/>
      <c r="BE8" s="319"/>
      <c r="BF8" s="319"/>
      <c r="BG8" s="15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14"/>
    </row>
    <row r="9" spans="1:82" ht="21" customHeight="1">
      <c r="A9" s="396"/>
      <c r="B9" s="397"/>
      <c r="C9" s="397"/>
      <c r="D9" s="398"/>
      <c r="E9" s="424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6"/>
      <c r="Q9" s="402"/>
      <c r="R9" s="403"/>
      <c r="S9" s="403"/>
      <c r="T9" s="403"/>
      <c r="U9" s="403"/>
      <c r="V9" s="404"/>
      <c r="W9" s="405"/>
      <c r="X9" s="406"/>
      <c r="Y9" s="407"/>
      <c r="Z9" s="408"/>
      <c r="AA9" s="409"/>
      <c r="AB9" s="409"/>
      <c r="AC9" s="409"/>
      <c r="AD9" s="409"/>
      <c r="AE9" s="410"/>
      <c r="AF9" s="411"/>
      <c r="AG9" s="412"/>
      <c r="AH9" s="412"/>
      <c r="AI9" s="412"/>
      <c r="AJ9" s="412"/>
      <c r="AK9" s="412"/>
      <c r="AL9" s="412"/>
      <c r="AM9" s="412"/>
      <c r="AN9" s="413"/>
      <c r="AO9" s="391"/>
      <c r="AP9" s="392"/>
      <c r="AQ9" s="393"/>
      <c r="AR9" s="394"/>
      <c r="AS9" s="394"/>
      <c r="AT9" s="394"/>
      <c r="AU9" s="394"/>
      <c r="AV9" s="394"/>
      <c r="AW9" s="394"/>
      <c r="AX9" s="394"/>
      <c r="AY9" s="395"/>
      <c r="AZ9" s="16"/>
      <c r="BB9" s="13"/>
      <c r="BC9" s="323" t="s">
        <v>11</v>
      </c>
      <c r="BD9" s="323"/>
      <c r="BE9" s="323"/>
      <c r="BF9" s="323"/>
      <c r="BG9" s="15"/>
      <c r="BH9" s="422"/>
      <c r="BI9" s="422"/>
      <c r="BJ9" s="422"/>
      <c r="BK9" s="422"/>
      <c r="BL9" s="422"/>
      <c r="BM9" s="422"/>
      <c r="BN9" s="422"/>
      <c r="BO9" s="422"/>
      <c r="BP9" s="17" t="s">
        <v>30</v>
      </c>
      <c r="BQ9" s="422"/>
      <c r="BR9" s="422"/>
      <c r="BS9" s="422"/>
      <c r="BT9" s="422"/>
      <c r="BU9" s="422"/>
      <c r="BV9" s="422"/>
      <c r="BW9" s="422"/>
      <c r="BX9" s="422"/>
      <c r="BY9" s="17" t="s">
        <v>29</v>
      </c>
      <c r="BZ9" s="423"/>
      <c r="CA9" s="423"/>
      <c r="CB9" s="423"/>
      <c r="CC9" s="17" t="s">
        <v>28</v>
      </c>
      <c r="CD9" s="14"/>
    </row>
    <row r="10" spans="1:82" ht="20.100000000000001" customHeight="1">
      <c r="A10" s="396"/>
      <c r="B10" s="397"/>
      <c r="C10" s="397"/>
      <c r="D10" s="398"/>
      <c r="E10" s="415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7"/>
      <c r="Q10" s="402"/>
      <c r="R10" s="403"/>
      <c r="S10" s="403"/>
      <c r="T10" s="403"/>
      <c r="U10" s="403"/>
      <c r="V10" s="404"/>
      <c r="W10" s="405"/>
      <c r="X10" s="406"/>
      <c r="Y10" s="407"/>
      <c r="Z10" s="408"/>
      <c r="AA10" s="409"/>
      <c r="AB10" s="409"/>
      <c r="AC10" s="409"/>
      <c r="AD10" s="409"/>
      <c r="AE10" s="410"/>
      <c r="AF10" s="411"/>
      <c r="AG10" s="412"/>
      <c r="AH10" s="412"/>
      <c r="AI10" s="412"/>
      <c r="AJ10" s="412"/>
      <c r="AK10" s="412"/>
      <c r="AL10" s="412"/>
      <c r="AM10" s="412"/>
      <c r="AN10" s="413"/>
      <c r="AO10" s="391"/>
      <c r="AP10" s="392"/>
      <c r="AQ10" s="393"/>
      <c r="AR10" s="394"/>
      <c r="AS10" s="394"/>
      <c r="AT10" s="394"/>
      <c r="AU10" s="394"/>
      <c r="AV10" s="394"/>
      <c r="AW10" s="394"/>
      <c r="AX10" s="394"/>
      <c r="AY10" s="395"/>
      <c r="AZ10" s="16"/>
      <c r="BB10" s="13"/>
      <c r="BC10" s="169" t="s">
        <v>13</v>
      </c>
      <c r="BD10" s="18"/>
      <c r="BE10" s="18"/>
      <c r="BF10" s="18"/>
      <c r="BG10" s="10"/>
      <c r="BH10" s="419"/>
      <c r="BI10" s="419"/>
      <c r="BJ10" s="419"/>
      <c r="BK10" s="419"/>
      <c r="BL10" s="419"/>
      <c r="BM10" s="419"/>
      <c r="BN10" s="419"/>
      <c r="BO10" s="18"/>
      <c r="BP10" s="19" t="s">
        <v>12</v>
      </c>
      <c r="BQ10" s="18"/>
      <c r="BR10" s="18"/>
      <c r="BS10" s="18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14"/>
    </row>
    <row r="11" spans="1:82" ht="20.100000000000001" customHeight="1" thickBot="1">
      <c r="A11" s="396"/>
      <c r="B11" s="397"/>
      <c r="C11" s="397"/>
      <c r="D11" s="398"/>
      <c r="E11" s="415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7"/>
      <c r="Q11" s="402"/>
      <c r="R11" s="403"/>
      <c r="S11" s="403"/>
      <c r="T11" s="403"/>
      <c r="U11" s="403"/>
      <c r="V11" s="404"/>
      <c r="W11" s="405"/>
      <c r="X11" s="406"/>
      <c r="Y11" s="407"/>
      <c r="Z11" s="408"/>
      <c r="AA11" s="409"/>
      <c r="AB11" s="409"/>
      <c r="AC11" s="409"/>
      <c r="AD11" s="409"/>
      <c r="AE11" s="410"/>
      <c r="AF11" s="411"/>
      <c r="AG11" s="412"/>
      <c r="AH11" s="412"/>
      <c r="AI11" s="412"/>
      <c r="AJ11" s="412"/>
      <c r="AK11" s="412"/>
      <c r="AL11" s="412"/>
      <c r="AM11" s="412"/>
      <c r="AN11" s="413"/>
      <c r="AO11" s="391"/>
      <c r="AP11" s="392"/>
      <c r="AQ11" s="393"/>
      <c r="AR11" s="394"/>
      <c r="AS11" s="394"/>
      <c r="AT11" s="394"/>
      <c r="AU11" s="394"/>
      <c r="AV11" s="394"/>
      <c r="AW11" s="394"/>
      <c r="AX11" s="394"/>
      <c r="AY11" s="395"/>
      <c r="AZ11" s="16"/>
      <c r="BA11" s="14"/>
      <c r="BB11" s="20"/>
      <c r="BC11" s="321" t="s">
        <v>14</v>
      </c>
      <c r="BD11" s="321"/>
      <c r="BE11" s="321"/>
      <c r="BF11" s="321"/>
      <c r="BG11" s="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22"/>
    </row>
    <row r="12" spans="1:82" ht="20.100000000000001" customHeight="1">
      <c r="A12" s="396"/>
      <c r="B12" s="397"/>
      <c r="C12" s="397"/>
      <c r="D12" s="398"/>
      <c r="E12" s="415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7"/>
      <c r="Q12" s="402"/>
      <c r="R12" s="403"/>
      <c r="S12" s="403"/>
      <c r="T12" s="403"/>
      <c r="U12" s="403"/>
      <c r="V12" s="404"/>
      <c r="W12" s="405"/>
      <c r="X12" s="406"/>
      <c r="Y12" s="407"/>
      <c r="Z12" s="408"/>
      <c r="AA12" s="409"/>
      <c r="AB12" s="409"/>
      <c r="AC12" s="409"/>
      <c r="AD12" s="409"/>
      <c r="AE12" s="410"/>
      <c r="AF12" s="411"/>
      <c r="AG12" s="412"/>
      <c r="AH12" s="412"/>
      <c r="AI12" s="412"/>
      <c r="AJ12" s="412"/>
      <c r="AK12" s="412"/>
      <c r="AL12" s="412"/>
      <c r="AM12" s="412"/>
      <c r="AN12" s="413"/>
      <c r="AO12" s="391"/>
      <c r="AP12" s="392"/>
      <c r="AQ12" s="393"/>
      <c r="AR12" s="394"/>
      <c r="AS12" s="394"/>
      <c r="AT12" s="394"/>
      <c r="AU12" s="394"/>
      <c r="AV12" s="394"/>
      <c r="AW12" s="394"/>
      <c r="AX12" s="394"/>
      <c r="AY12" s="395"/>
      <c r="AZ12" s="16"/>
      <c r="BA12" s="10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ht="20.100000000000001" customHeight="1">
      <c r="A13" s="396"/>
      <c r="B13" s="397"/>
      <c r="C13" s="397"/>
      <c r="D13" s="398"/>
      <c r="E13" s="415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7"/>
      <c r="Q13" s="402"/>
      <c r="R13" s="403"/>
      <c r="S13" s="403"/>
      <c r="T13" s="403"/>
      <c r="U13" s="403"/>
      <c r="V13" s="404"/>
      <c r="W13" s="405"/>
      <c r="X13" s="406"/>
      <c r="Y13" s="407"/>
      <c r="Z13" s="408"/>
      <c r="AA13" s="409"/>
      <c r="AB13" s="409"/>
      <c r="AC13" s="409"/>
      <c r="AD13" s="409"/>
      <c r="AE13" s="410"/>
      <c r="AF13" s="411"/>
      <c r="AG13" s="412"/>
      <c r="AH13" s="412"/>
      <c r="AI13" s="412"/>
      <c r="AJ13" s="412"/>
      <c r="AK13" s="412"/>
      <c r="AL13" s="412"/>
      <c r="AM13" s="412"/>
      <c r="AN13" s="413"/>
      <c r="AO13" s="391"/>
      <c r="AP13" s="392"/>
      <c r="AQ13" s="393"/>
      <c r="AR13" s="394"/>
      <c r="AS13" s="394"/>
      <c r="AT13" s="394"/>
      <c r="AU13" s="394"/>
      <c r="AV13" s="394"/>
      <c r="AW13" s="394"/>
      <c r="AX13" s="394"/>
      <c r="AY13" s="395"/>
      <c r="AZ13" s="16"/>
      <c r="BA13" s="10"/>
      <c r="BB13" s="418" t="s">
        <v>89</v>
      </c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10"/>
    </row>
    <row r="14" spans="1:82" ht="20.100000000000001" customHeight="1">
      <c r="A14" s="396"/>
      <c r="B14" s="397"/>
      <c r="C14" s="397"/>
      <c r="D14" s="398"/>
      <c r="E14" s="415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7"/>
      <c r="Q14" s="402"/>
      <c r="R14" s="403"/>
      <c r="S14" s="403"/>
      <c r="T14" s="403"/>
      <c r="U14" s="403"/>
      <c r="V14" s="404"/>
      <c r="W14" s="405"/>
      <c r="X14" s="406"/>
      <c r="Y14" s="407"/>
      <c r="Z14" s="408"/>
      <c r="AA14" s="409"/>
      <c r="AB14" s="409"/>
      <c r="AC14" s="409"/>
      <c r="AD14" s="409"/>
      <c r="AE14" s="410"/>
      <c r="AF14" s="411"/>
      <c r="AG14" s="412"/>
      <c r="AH14" s="412"/>
      <c r="AI14" s="412"/>
      <c r="AJ14" s="412"/>
      <c r="AK14" s="412"/>
      <c r="AL14" s="412"/>
      <c r="AM14" s="412"/>
      <c r="AN14" s="413"/>
      <c r="AO14" s="391"/>
      <c r="AP14" s="392"/>
      <c r="AQ14" s="393"/>
      <c r="AR14" s="394"/>
      <c r="AS14" s="394"/>
      <c r="AT14" s="394"/>
      <c r="AU14" s="394"/>
      <c r="AV14" s="394"/>
      <c r="AW14" s="394"/>
      <c r="AX14" s="394"/>
      <c r="AY14" s="395"/>
      <c r="AZ14" s="16"/>
      <c r="BA14" s="10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10"/>
    </row>
    <row r="15" spans="1:82" ht="20.100000000000001" customHeight="1">
      <c r="A15" s="396"/>
      <c r="B15" s="397"/>
      <c r="C15" s="397"/>
      <c r="D15" s="398"/>
      <c r="E15" s="415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  <c r="Q15" s="402"/>
      <c r="R15" s="403"/>
      <c r="S15" s="403"/>
      <c r="T15" s="403"/>
      <c r="U15" s="403"/>
      <c r="V15" s="404"/>
      <c r="W15" s="405"/>
      <c r="X15" s="406"/>
      <c r="Y15" s="407"/>
      <c r="Z15" s="408"/>
      <c r="AA15" s="409"/>
      <c r="AB15" s="409"/>
      <c r="AC15" s="409"/>
      <c r="AD15" s="409"/>
      <c r="AE15" s="410"/>
      <c r="AF15" s="411"/>
      <c r="AG15" s="412"/>
      <c r="AH15" s="412"/>
      <c r="AI15" s="412"/>
      <c r="AJ15" s="412"/>
      <c r="AK15" s="412"/>
      <c r="AL15" s="412"/>
      <c r="AM15" s="412"/>
      <c r="AN15" s="413"/>
      <c r="AO15" s="391"/>
      <c r="AP15" s="392"/>
      <c r="AQ15" s="393"/>
      <c r="AR15" s="394"/>
      <c r="AS15" s="394"/>
      <c r="AT15" s="394"/>
      <c r="AU15" s="394"/>
      <c r="AV15" s="394"/>
      <c r="AW15" s="394"/>
      <c r="AX15" s="394"/>
      <c r="AY15" s="395"/>
      <c r="AZ15" s="16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ht="20.100000000000001" customHeight="1">
      <c r="A16" s="396"/>
      <c r="B16" s="397"/>
      <c r="C16" s="397"/>
      <c r="D16" s="398"/>
      <c r="E16" s="415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  <c r="Q16" s="402"/>
      <c r="R16" s="403"/>
      <c r="S16" s="403"/>
      <c r="T16" s="403"/>
      <c r="U16" s="403"/>
      <c r="V16" s="404"/>
      <c r="W16" s="405"/>
      <c r="X16" s="406"/>
      <c r="Y16" s="407"/>
      <c r="Z16" s="408"/>
      <c r="AA16" s="409"/>
      <c r="AB16" s="409"/>
      <c r="AC16" s="409"/>
      <c r="AD16" s="409"/>
      <c r="AE16" s="410"/>
      <c r="AF16" s="411"/>
      <c r="AG16" s="412"/>
      <c r="AH16" s="412"/>
      <c r="AI16" s="412"/>
      <c r="AJ16" s="412"/>
      <c r="AK16" s="412"/>
      <c r="AL16" s="412"/>
      <c r="AM16" s="412"/>
      <c r="AN16" s="413"/>
      <c r="AO16" s="391"/>
      <c r="AP16" s="392"/>
      <c r="AQ16" s="393"/>
      <c r="AR16" s="394"/>
      <c r="AS16" s="394"/>
      <c r="AT16" s="394"/>
      <c r="AU16" s="394"/>
      <c r="AV16" s="394"/>
      <c r="AW16" s="394"/>
      <c r="AX16" s="394"/>
      <c r="AY16" s="395"/>
      <c r="AZ16" s="16"/>
      <c r="BB16" s="414" t="s">
        <v>96</v>
      </c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10"/>
    </row>
    <row r="17" spans="1:82" ht="20.100000000000001" customHeight="1">
      <c r="A17" s="396"/>
      <c r="B17" s="397"/>
      <c r="C17" s="397"/>
      <c r="D17" s="398"/>
      <c r="E17" s="415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7"/>
      <c r="Q17" s="402"/>
      <c r="R17" s="403"/>
      <c r="S17" s="403"/>
      <c r="T17" s="403"/>
      <c r="U17" s="403"/>
      <c r="V17" s="404"/>
      <c r="W17" s="405"/>
      <c r="X17" s="406"/>
      <c r="Y17" s="407"/>
      <c r="Z17" s="408"/>
      <c r="AA17" s="409"/>
      <c r="AB17" s="409"/>
      <c r="AC17" s="409"/>
      <c r="AD17" s="409"/>
      <c r="AE17" s="410"/>
      <c r="AF17" s="411"/>
      <c r="AG17" s="412"/>
      <c r="AH17" s="412"/>
      <c r="AI17" s="412"/>
      <c r="AJ17" s="412"/>
      <c r="AK17" s="412"/>
      <c r="AL17" s="412"/>
      <c r="AM17" s="412"/>
      <c r="AN17" s="413"/>
      <c r="AO17" s="391"/>
      <c r="AP17" s="392"/>
      <c r="AQ17" s="393"/>
      <c r="AR17" s="394"/>
      <c r="AS17" s="394"/>
      <c r="AT17" s="394"/>
      <c r="AU17" s="394"/>
      <c r="AV17" s="394"/>
      <c r="AW17" s="394"/>
      <c r="AX17" s="394"/>
      <c r="AY17" s="395"/>
      <c r="AZ17" s="16"/>
      <c r="BA17" s="10"/>
      <c r="BB17" s="15"/>
      <c r="BC17" s="24"/>
      <c r="BD17" s="23"/>
      <c r="BE17" s="25"/>
      <c r="BF17" s="24"/>
      <c r="BH17" s="15"/>
      <c r="BI17" s="15"/>
      <c r="BK17" s="15"/>
      <c r="BL17" s="15"/>
      <c r="BM17" s="15"/>
      <c r="BN17" s="15"/>
      <c r="BO17" s="15"/>
      <c r="BP17" s="10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0"/>
    </row>
    <row r="18" spans="1:82" ht="20.100000000000001" customHeight="1">
      <c r="A18" s="396"/>
      <c r="B18" s="397"/>
      <c r="C18" s="397"/>
      <c r="D18" s="398"/>
      <c r="E18" s="399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1"/>
      <c r="Q18" s="402"/>
      <c r="R18" s="403"/>
      <c r="S18" s="403"/>
      <c r="T18" s="403"/>
      <c r="U18" s="403"/>
      <c r="V18" s="404"/>
      <c r="W18" s="405"/>
      <c r="X18" s="406"/>
      <c r="Y18" s="407"/>
      <c r="Z18" s="408"/>
      <c r="AA18" s="409"/>
      <c r="AB18" s="409"/>
      <c r="AC18" s="409"/>
      <c r="AD18" s="409"/>
      <c r="AE18" s="410"/>
      <c r="AF18" s="411"/>
      <c r="AG18" s="412"/>
      <c r="AH18" s="412"/>
      <c r="AI18" s="412"/>
      <c r="AJ18" s="412"/>
      <c r="AK18" s="412"/>
      <c r="AL18" s="412"/>
      <c r="AM18" s="412"/>
      <c r="AN18" s="413"/>
      <c r="AO18" s="391"/>
      <c r="AP18" s="392"/>
      <c r="AQ18" s="393"/>
      <c r="AR18" s="394"/>
      <c r="AS18" s="394"/>
      <c r="AT18" s="394"/>
      <c r="AU18" s="394"/>
      <c r="AV18" s="394"/>
      <c r="AW18" s="394"/>
      <c r="AX18" s="394"/>
      <c r="AY18" s="395"/>
      <c r="AZ18" s="16"/>
    </row>
    <row r="19" spans="1:82" ht="17.25" customHeight="1" thickBot="1">
      <c r="A19" s="243" t="s">
        <v>105</v>
      </c>
      <c r="B19" s="244"/>
      <c r="C19" s="244"/>
      <c r="D19" s="244"/>
      <c r="E19" s="244"/>
      <c r="F19" s="244"/>
      <c r="G19" s="244"/>
      <c r="H19" s="244"/>
      <c r="I19" s="199" t="s">
        <v>122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1"/>
      <c r="Y19" s="265" t="s">
        <v>71</v>
      </c>
      <c r="Z19" s="266"/>
      <c r="AA19" s="266"/>
      <c r="AB19" s="266"/>
      <c r="AC19" s="266"/>
      <c r="AD19" s="266"/>
      <c r="AE19" s="267"/>
      <c r="AF19" s="268">
        <f>SUM(AF9:AF18)</f>
        <v>0</v>
      </c>
      <c r="AG19" s="269"/>
      <c r="AH19" s="269"/>
      <c r="AI19" s="269" t="e">
        <f>IF(#REF!="","",#REF!)</f>
        <v>#REF!</v>
      </c>
      <c r="AJ19" s="269"/>
      <c r="AK19" s="269"/>
      <c r="AL19" s="269" t="e">
        <f>IF(#REF!="","",#REF!)</f>
        <v>#REF!</v>
      </c>
      <c r="AM19" s="269"/>
      <c r="AN19" s="270"/>
      <c r="AO19" s="271" t="s">
        <v>106</v>
      </c>
      <c r="AP19" s="244"/>
      <c r="AQ19" s="244"/>
      <c r="AR19" s="244"/>
      <c r="AS19" s="244"/>
      <c r="AT19" s="244"/>
      <c r="AU19" s="244"/>
      <c r="AV19" s="244"/>
      <c r="AW19" s="244"/>
      <c r="AX19" s="244"/>
      <c r="AY19" s="272"/>
      <c r="BB19" s="166"/>
      <c r="BC19" s="166"/>
      <c r="BD19" s="166"/>
      <c r="BE19" s="166"/>
      <c r="BF19" s="166"/>
      <c r="BG19" s="166"/>
      <c r="BH19" s="166"/>
      <c r="BI19" s="10"/>
      <c r="BJ19" s="26"/>
      <c r="BK19" s="176"/>
      <c r="BL19" s="176"/>
      <c r="BM19" s="10"/>
      <c r="BN19" s="166"/>
      <c r="BO19" s="166"/>
      <c r="BP19" s="166"/>
      <c r="BQ19" s="166"/>
      <c r="BR19" s="166"/>
      <c r="BS19" s="166"/>
      <c r="BT19" s="166"/>
      <c r="BU19" s="166"/>
      <c r="BV19" s="10"/>
      <c r="BW19" s="166"/>
      <c r="BX19" s="166"/>
      <c r="BY19" s="166"/>
      <c r="BZ19" s="166"/>
      <c r="CA19" s="166"/>
      <c r="CB19" s="166"/>
      <c r="CC19" s="166"/>
      <c r="CD19" s="166"/>
    </row>
    <row r="20" spans="1:82" ht="17.25" customHeight="1">
      <c r="A20" s="245"/>
      <c r="B20" s="246"/>
      <c r="C20" s="246"/>
      <c r="D20" s="246"/>
      <c r="E20" s="246"/>
      <c r="F20" s="246"/>
      <c r="G20" s="246"/>
      <c r="H20" s="246"/>
      <c r="I20" s="265" t="s">
        <v>119</v>
      </c>
      <c r="J20" s="266"/>
      <c r="K20" s="266"/>
      <c r="L20" s="266"/>
      <c r="M20" s="266"/>
      <c r="N20" s="266"/>
      <c r="O20" s="267"/>
      <c r="P20" s="268">
        <f>+SUMIF(AO9:AO18,8,AF9:AF18)+SUMIF(AO9:AO18,"軽",AF9:AF18)</f>
        <v>0</v>
      </c>
      <c r="Q20" s="269"/>
      <c r="R20" s="269"/>
      <c r="S20" s="269"/>
      <c r="T20" s="269"/>
      <c r="U20" s="269"/>
      <c r="V20" s="269"/>
      <c r="W20" s="269"/>
      <c r="X20" s="270"/>
      <c r="Y20" s="265" t="s">
        <v>97</v>
      </c>
      <c r="Z20" s="266"/>
      <c r="AA20" s="266"/>
      <c r="AB20" s="266"/>
      <c r="AC20" s="266"/>
      <c r="AD20" s="266"/>
      <c r="AE20" s="267"/>
      <c r="AF20" s="268">
        <f>+ROUND(P20*0.08,0)</f>
        <v>0</v>
      </c>
      <c r="AG20" s="269"/>
      <c r="AH20" s="269"/>
      <c r="AI20" s="269"/>
      <c r="AJ20" s="269"/>
      <c r="AK20" s="269"/>
      <c r="AL20" s="269"/>
      <c r="AM20" s="269"/>
      <c r="AN20" s="270"/>
      <c r="AO20" s="273"/>
      <c r="AP20" s="246"/>
      <c r="AQ20" s="246"/>
      <c r="AR20" s="246"/>
      <c r="AS20" s="246"/>
      <c r="AT20" s="246"/>
      <c r="AU20" s="246"/>
      <c r="AV20" s="246"/>
      <c r="AW20" s="246"/>
      <c r="AX20" s="246"/>
      <c r="AY20" s="274"/>
      <c r="BB20" s="166"/>
      <c r="BC20" s="387"/>
      <c r="BD20" s="387"/>
      <c r="BE20" s="387"/>
      <c r="BF20" s="203"/>
      <c r="BG20" s="203"/>
      <c r="BH20" s="203"/>
      <c r="BI20" s="10"/>
      <c r="BJ20" s="10"/>
      <c r="BK20" s="10"/>
      <c r="BL20" s="26"/>
      <c r="BN20" s="388" t="s">
        <v>88</v>
      </c>
      <c r="BO20" s="355"/>
      <c r="BP20" s="355"/>
      <c r="BQ20" s="355"/>
      <c r="BR20" s="355"/>
      <c r="BS20" s="355"/>
      <c r="BT20" s="355"/>
      <c r="BU20" s="356"/>
      <c r="BW20" s="166"/>
      <c r="BX20" s="166"/>
      <c r="BY20" s="166"/>
      <c r="BZ20" s="166"/>
      <c r="CA20" s="166"/>
      <c r="CB20" s="166"/>
      <c r="CC20" s="166"/>
      <c r="CD20" s="166"/>
    </row>
    <row r="21" spans="1:82" ht="17.25" customHeight="1">
      <c r="A21" s="245"/>
      <c r="B21" s="246"/>
      <c r="C21" s="246"/>
      <c r="D21" s="246"/>
      <c r="E21" s="246"/>
      <c r="F21" s="246"/>
      <c r="G21" s="246"/>
      <c r="H21" s="246"/>
      <c r="I21" s="277" t="s">
        <v>120</v>
      </c>
      <c r="J21" s="278"/>
      <c r="K21" s="278"/>
      <c r="L21" s="278"/>
      <c r="M21" s="278"/>
      <c r="N21" s="278"/>
      <c r="O21" s="279"/>
      <c r="P21" s="280">
        <f>+SUMIF(AO9:AO18,10,AF9:AF18)</f>
        <v>0</v>
      </c>
      <c r="Q21" s="281"/>
      <c r="R21" s="281"/>
      <c r="S21" s="281"/>
      <c r="T21" s="281"/>
      <c r="U21" s="281"/>
      <c r="V21" s="281"/>
      <c r="W21" s="281"/>
      <c r="X21" s="282"/>
      <c r="Y21" s="277" t="s">
        <v>98</v>
      </c>
      <c r="Z21" s="278"/>
      <c r="AA21" s="278"/>
      <c r="AB21" s="278"/>
      <c r="AC21" s="278"/>
      <c r="AD21" s="278"/>
      <c r="AE21" s="279"/>
      <c r="AF21" s="280">
        <f>+ROUND(P21*0.1,0)</f>
        <v>0</v>
      </c>
      <c r="AG21" s="281"/>
      <c r="AH21" s="281"/>
      <c r="AI21" s="281"/>
      <c r="AJ21" s="281"/>
      <c r="AK21" s="281"/>
      <c r="AL21" s="281"/>
      <c r="AM21" s="281"/>
      <c r="AN21" s="282"/>
      <c r="AO21" s="273"/>
      <c r="AP21" s="246"/>
      <c r="AQ21" s="246"/>
      <c r="AR21" s="246"/>
      <c r="AS21" s="246"/>
      <c r="AT21" s="246"/>
      <c r="AU21" s="246"/>
      <c r="AV21" s="246"/>
      <c r="AW21" s="246"/>
      <c r="AX21" s="246"/>
      <c r="AY21" s="274"/>
      <c r="BB21" s="28"/>
      <c r="BC21" s="389"/>
      <c r="BD21" s="389"/>
      <c r="BE21" s="389"/>
      <c r="BF21" s="203"/>
      <c r="BG21" s="203"/>
      <c r="BH21" s="203"/>
      <c r="BI21" s="143"/>
      <c r="BJ21" s="143"/>
      <c r="BK21" s="143"/>
      <c r="BL21" s="28"/>
      <c r="BN21" s="29">
        <v>11</v>
      </c>
      <c r="BO21" s="224" t="s">
        <v>86</v>
      </c>
      <c r="BP21" s="224"/>
      <c r="BQ21" s="224"/>
      <c r="BR21" s="224"/>
      <c r="BS21" s="225"/>
      <c r="BT21" s="223" t="s">
        <v>87</v>
      </c>
      <c r="BU21" s="390"/>
      <c r="BW21" s="30"/>
      <c r="BX21" s="31"/>
      <c r="BY21" s="31"/>
      <c r="BZ21" s="31"/>
      <c r="CA21" s="31"/>
      <c r="CB21" s="32"/>
      <c r="CC21" s="32"/>
      <c r="CD21" s="32"/>
    </row>
    <row r="22" spans="1:82" ht="17.25" customHeight="1" thickBot="1">
      <c r="A22" s="247"/>
      <c r="B22" s="248"/>
      <c r="C22" s="248"/>
      <c r="D22" s="248"/>
      <c r="E22" s="248"/>
      <c r="F22" s="248"/>
      <c r="G22" s="248"/>
      <c r="H22" s="248"/>
      <c r="I22" s="234" t="s">
        <v>121</v>
      </c>
      <c r="J22" s="235"/>
      <c r="K22" s="235"/>
      <c r="L22" s="235"/>
      <c r="M22" s="235"/>
      <c r="N22" s="235"/>
      <c r="O22" s="236"/>
      <c r="P22" s="237">
        <f>+SUMIF(AO9:AO18,"非",AF9:AF18)+SUMIF(AO9:AO18,"不",AF9:AF18)</f>
        <v>0</v>
      </c>
      <c r="Q22" s="238"/>
      <c r="R22" s="238"/>
      <c r="S22" s="238"/>
      <c r="T22" s="238"/>
      <c r="U22" s="238"/>
      <c r="V22" s="238"/>
      <c r="W22" s="238"/>
      <c r="X22" s="239"/>
      <c r="Y22" s="234" t="s">
        <v>114</v>
      </c>
      <c r="Z22" s="235"/>
      <c r="AA22" s="235"/>
      <c r="AB22" s="235"/>
      <c r="AC22" s="235"/>
      <c r="AD22" s="235"/>
      <c r="AE22" s="236"/>
      <c r="AF22" s="240">
        <f>SUM(AF19:AF21)</f>
        <v>0</v>
      </c>
      <c r="AG22" s="241"/>
      <c r="AH22" s="241"/>
      <c r="AI22" s="241"/>
      <c r="AJ22" s="241"/>
      <c r="AK22" s="241"/>
      <c r="AL22" s="241"/>
      <c r="AM22" s="241"/>
      <c r="AN22" s="242"/>
      <c r="AO22" s="275"/>
      <c r="AP22" s="248"/>
      <c r="AQ22" s="248"/>
      <c r="AR22" s="248"/>
      <c r="AS22" s="248"/>
      <c r="AT22" s="248"/>
      <c r="AU22" s="248"/>
      <c r="AV22" s="248"/>
      <c r="AW22" s="248"/>
      <c r="AX22" s="248"/>
      <c r="AY22" s="276"/>
      <c r="BB22" s="176"/>
      <c r="BC22" s="381"/>
      <c r="BD22" s="381"/>
      <c r="BE22" s="381"/>
      <c r="BF22" s="203"/>
      <c r="BG22" s="203"/>
      <c r="BH22" s="203"/>
      <c r="BI22" s="143"/>
      <c r="BJ22" s="143"/>
      <c r="BK22" s="143"/>
      <c r="BL22" s="176"/>
      <c r="BN22" s="382"/>
      <c r="BO22" s="383"/>
      <c r="BP22" s="383"/>
      <c r="BQ22" s="383"/>
      <c r="BR22" s="383"/>
      <c r="BS22" s="384"/>
      <c r="BT22" s="385"/>
      <c r="BU22" s="386"/>
      <c r="BW22" s="176"/>
      <c r="BX22" s="176"/>
      <c r="BY22" s="176"/>
      <c r="BZ22" s="176"/>
      <c r="CA22" s="176"/>
      <c r="CB22" s="176"/>
      <c r="CC22" s="176"/>
      <c r="CD22" s="176"/>
    </row>
    <row r="23" spans="1:82" ht="20.100000000000001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</row>
    <row r="24" spans="1:82" ht="20.100000000000001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33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</row>
    <row r="25" spans="1:82" ht="20.100000000000001" customHeight="1">
      <c r="A25" s="166"/>
      <c r="B25" s="166"/>
      <c r="C25" s="166"/>
      <c r="AQ25" s="33"/>
    </row>
    <row r="26" spans="1:82" ht="20.100000000000001" customHeight="1">
      <c r="A26" s="166"/>
      <c r="B26" s="166"/>
      <c r="C26" s="166"/>
      <c r="AQ26" s="10"/>
    </row>
    <row r="27" spans="1:82" ht="20.100000000000001" customHeight="1">
      <c r="A27" s="34"/>
      <c r="B27" s="166"/>
      <c r="C27" s="166"/>
      <c r="D27" s="166"/>
      <c r="E27" s="166"/>
      <c r="F27" s="166"/>
      <c r="G27" s="166"/>
      <c r="H27" s="166"/>
      <c r="I27" s="166"/>
      <c r="J27" s="166"/>
      <c r="K27" s="35"/>
      <c r="L27" s="35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82" ht="20.100000000000001" customHeight="1">
      <c r="A28" s="34"/>
      <c r="B28" s="166"/>
      <c r="C28" s="166"/>
      <c r="D28" s="166"/>
      <c r="E28" s="166"/>
      <c r="F28" s="166"/>
      <c r="G28" s="166"/>
      <c r="H28" s="166"/>
      <c r="I28" s="166"/>
      <c r="J28" s="166"/>
      <c r="K28" s="35"/>
      <c r="L28" s="35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</row>
    <row r="29" spans="1:82" ht="18" customHeight="1">
      <c r="A29" s="35"/>
      <c r="B29" s="3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</row>
    <row r="30" spans="1:82" ht="20.100000000000001" customHeight="1" thickBot="1">
      <c r="A30" s="35"/>
      <c r="B30" s="3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</row>
    <row r="31" spans="1:82" ht="18" customHeight="1" thickBot="1">
      <c r="B31" s="3" t="s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T31" s="340" t="s">
        <v>0</v>
      </c>
      <c r="U31" s="341"/>
      <c r="V31" s="342" t="str">
        <f>IF(V1="","",V1)</f>
        <v/>
      </c>
      <c r="W31" s="342"/>
      <c r="X31" s="342"/>
      <c r="Y31" s="342"/>
      <c r="Z31" s="343"/>
      <c r="AC31" s="3" t="s">
        <v>1</v>
      </c>
      <c r="AD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82" ht="15" customHeight="1" thickBot="1">
      <c r="C32" s="5" t="s">
        <v>2</v>
      </c>
      <c r="BA32" s="168"/>
      <c r="BB32" s="1"/>
      <c r="BC32" s="1"/>
      <c r="BD32" s="1"/>
      <c r="BE32" s="1"/>
    </row>
    <row r="33" spans="1:82" ht="15" customHeight="1">
      <c r="A33" s="260" t="s">
        <v>72</v>
      </c>
      <c r="B33" s="261"/>
      <c r="C33" s="261"/>
      <c r="D33" s="261"/>
      <c r="E33" s="345">
        <f>IF(E3="","",E3)</f>
        <v>0</v>
      </c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7"/>
      <c r="W33" s="354" t="s">
        <v>90</v>
      </c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6"/>
      <c r="BA33" s="14"/>
      <c r="BB33" s="6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57" t="str">
        <f>IF(BS3="","",BS3)</f>
        <v/>
      </c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8"/>
    </row>
    <row r="34" spans="1:82" ht="9.9499999999999993" customHeight="1">
      <c r="A34" s="344"/>
      <c r="B34" s="203"/>
      <c r="C34" s="203"/>
      <c r="D34" s="203"/>
      <c r="E34" s="348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50"/>
      <c r="W34" s="359" t="str">
        <f>IF(W4="","",W4)</f>
        <v/>
      </c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1"/>
      <c r="BA34" s="14"/>
      <c r="BB34" s="9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1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12"/>
    </row>
    <row r="35" spans="1:82" ht="9.9499999999999993" customHeight="1">
      <c r="A35" s="344"/>
      <c r="B35" s="203"/>
      <c r="C35" s="203"/>
      <c r="D35" s="203"/>
      <c r="E35" s="348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50"/>
      <c r="W35" s="362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4"/>
      <c r="BA35" s="14"/>
      <c r="BB35" s="13"/>
      <c r="BC35" s="368" t="s">
        <v>5</v>
      </c>
      <c r="BD35" s="368"/>
      <c r="BE35" s="368"/>
      <c r="BF35" s="368"/>
      <c r="BG35" s="10"/>
      <c r="BH35" s="370" t="str">
        <f>IF(BH5="","",BH5)</f>
        <v/>
      </c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14"/>
    </row>
    <row r="36" spans="1:82" ht="9.9499999999999993" customHeight="1">
      <c r="A36" s="263"/>
      <c r="B36" s="206"/>
      <c r="C36" s="206"/>
      <c r="D36" s="206"/>
      <c r="E36" s="351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3"/>
      <c r="W36" s="365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7"/>
      <c r="BA36" s="14"/>
      <c r="BB36" s="13"/>
      <c r="BC36" s="369"/>
      <c r="BD36" s="369"/>
      <c r="BE36" s="369"/>
      <c r="BF36" s="369"/>
      <c r="BG36" s="15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14"/>
    </row>
    <row r="37" spans="1:82" ht="24" customHeight="1">
      <c r="A37" s="332" t="s">
        <v>102</v>
      </c>
      <c r="B37" s="200"/>
      <c r="C37" s="200"/>
      <c r="D37" s="201"/>
      <c r="E37" s="333" t="s">
        <v>123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5"/>
      <c r="Q37" s="327" t="s">
        <v>124</v>
      </c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9"/>
      <c r="AO37" s="199" t="s">
        <v>67</v>
      </c>
      <c r="AP37" s="200"/>
      <c r="AQ37" s="199" t="s">
        <v>6</v>
      </c>
      <c r="AR37" s="200"/>
      <c r="AS37" s="200"/>
      <c r="AT37" s="200"/>
      <c r="AU37" s="200"/>
      <c r="AV37" s="200"/>
      <c r="AW37" s="200"/>
      <c r="AX37" s="200"/>
      <c r="AY37" s="339"/>
      <c r="BA37" s="14"/>
      <c r="BB37" s="13"/>
      <c r="BC37" s="319" t="s">
        <v>7</v>
      </c>
      <c r="BD37" s="319"/>
      <c r="BE37" s="319"/>
      <c r="BF37" s="319"/>
      <c r="BG37" s="15"/>
      <c r="BH37" s="326" t="str">
        <f>IF(BH7="","",BH7)</f>
        <v/>
      </c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14"/>
    </row>
    <row r="38" spans="1:82" ht="18" customHeight="1">
      <c r="A38" s="263"/>
      <c r="B38" s="206"/>
      <c r="C38" s="206"/>
      <c r="D38" s="207"/>
      <c r="E38" s="336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8"/>
      <c r="Q38" s="327" t="s">
        <v>125</v>
      </c>
      <c r="R38" s="328"/>
      <c r="S38" s="328"/>
      <c r="T38" s="328"/>
      <c r="U38" s="328"/>
      <c r="V38" s="329"/>
      <c r="W38" s="330" t="s">
        <v>8</v>
      </c>
      <c r="X38" s="330"/>
      <c r="Y38" s="330"/>
      <c r="Z38" s="330" t="s">
        <v>9</v>
      </c>
      <c r="AA38" s="330"/>
      <c r="AB38" s="330"/>
      <c r="AC38" s="330"/>
      <c r="AD38" s="330"/>
      <c r="AE38" s="330"/>
      <c r="AF38" s="330" t="s">
        <v>127</v>
      </c>
      <c r="AG38" s="330"/>
      <c r="AH38" s="330"/>
      <c r="AI38" s="330"/>
      <c r="AJ38" s="330"/>
      <c r="AK38" s="330"/>
      <c r="AL38" s="330"/>
      <c r="AM38" s="330"/>
      <c r="AN38" s="330"/>
      <c r="AO38" s="205"/>
      <c r="AP38" s="206"/>
      <c r="AQ38" s="205"/>
      <c r="AR38" s="206"/>
      <c r="AS38" s="206"/>
      <c r="AT38" s="206"/>
      <c r="AU38" s="206"/>
      <c r="AV38" s="206"/>
      <c r="AW38" s="206"/>
      <c r="AX38" s="206"/>
      <c r="AY38" s="264"/>
      <c r="BA38" s="14"/>
      <c r="BB38" s="13"/>
      <c r="BC38" s="319" t="s">
        <v>10</v>
      </c>
      <c r="BD38" s="319"/>
      <c r="BE38" s="319"/>
      <c r="BF38" s="319"/>
      <c r="BG38" s="15"/>
      <c r="BH38" s="331" t="str">
        <f>IF(BH8="","",BH8)</f>
        <v/>
      </c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14"/>
    </row>
    <row r="39" spans="1:82" ht="21" customHeight="1">
      <c r="A39" s="297" t="str">
        <f>IF(A9="","",A9)</f>
        <v/>
      </c>
      <c r="B39" s="298"/>
      <c r="C39" s="298"/>
      <c r="D39" s="299"/>
      <c r="E39" s="300" t="str">
        <f t="shared" ref="E39:E48" si="0">IF(E9="","",E9)</f>
        <v/>
      </c>
      <c r="F39" s="301"/>
      <c r="G39" s="301"/>
      <c r="H39" s="301"/>
      <c r="I39" s="301" t="str">
        <f t="shared" ref="I39:I48" si="1">IF(I9="","",I9)</f>
        <v/>
      </c>
      <c r="J39" s="301"/>
      <c r="K39" s="301"/>
      <c r="L39" s="301"/>
      <c r="M39" s="301" t="str">
        <f t="shared" ref="M39:M48" si="2">IF(M9="","",M9)</f>
        <v/>
      </c>
      <c r="N39" s="301"/>
      <c r="O39" s="301"/>
      <c r="P39" s="302"/>
      <c r="Q39" s="303" t="str">
        <f>IF(Q9="","",Q9)</f>
        <v/>
      </c>
      <c r="R39" s="304"/>
      <c r="S39" s="304"/>
      <c r="T39" s="304"/>
      <c r="U39" s="304"/>
      <c r="V39" s="305"/>
      <c r="W39" s="288" t="str">
        <f>+IF(W9="","",W9)</f>
        <v/>
      </c>
      <c r="X39" s="289"/>
      <c r="Y39" s="306"/>
      <c r="Z39" s="307" t="str">
        <f>+IF(Z9="","",Z9)</f>
        <v/>
      </c>
      <c r="AA39" s="308" t="str">
        <f>IF(AB10="","",AB10)</f>
        <v/>
      </c>
      <c r="AB39" s="308" t="str">
        <f>IF(AC10="","",AC10)</f>
        <v/>
      </c>
      <c r="AC39" s="308" t="str">
        <f>IF(AD10="","",AD10)</f>
        <v/>
      </c>
      <c r="AD39" s="308" t="str">
        <f>IF(AE10="","",AE10)</f>
        <v/>
      </c>
      <c r="AE39" s="309" t="str">
        <f>IF(AF10="","",AF10)</f>
        <v/>
      </c>
      <c r="AF39" s="283" t="str">
        <f>+IF(AF9="","",AF9)</f>
        <v/>
      </c>
      <c r="AG39" s="284" t="str">
        <f t="shared" ref="AG39:AN48" si="3">IF(AH10="","",AH10)</f>
        <v/>
      </c>
      <c r="AH39" s="284" t="str">
        <f t="shared" si="3"/>
        <v/>
      </c>
      <c r="AI39" s="284" t="str">
        <f t="shared" si="3"/>
        <v/>
      </c>
      <c r="AJ39" s="284" t="str">
        <f t="shared" si="3"/>
        <v/>
      </c>
      <c r="AK39" s="284" t="str">
        <f t="shared" si="3"/>
        <v/>
      </c>
      <c r="AL39" s="284" t="str">
        <f t="shared" si="3"/>
        <v/>
      </c>
      <c r="AM39" s="284" t="str">
        <f t="shared" si="3"/>
        <v/>
      </c>
      <c r="AN39" s="285" t="str">
        <f t="shared" si="3"/>
        <v/>
      </c>
      <c r="AO39" s="286" t="str">
        <f>+IF(AO9="","",AO9)</f>
        <v/>
      </c>
      <c r="AP39" s="287"/>
      <c r="AQ39" s="288" t="str">
        <f>+IF(AQ9="","",AQ9)</f>
        <v/>
      </c>
      <c r="AR39" s="289"/>
      <c r="AS39" s="289"/>
      <c r="AT39" s="289"/>
      <c r="AU39" s="289"/>
      <c r="AV39" s="289"/>
      <c r="AW39" s="289"/>
      <c r="AX39" s="289"/>
      <c r="AY39" s="290"/>
      <c r="BA39" s="14"/>
      <c r="BB39" s="13"/>
      <c r="BC39" s="323" t="s">
        <v>11</v>
      </c>
      <c r="BD39" s="323"/>
      <c r="BE39" s="323"/>
      <c r="BF39" s="323"/>
      <c r="BG39" s="15"/>
      <c r="BH39" s="324" t="str">
        <f>IF(BH9="","",BH9)</f>
        <v/>
      </c>
      <c r="BI39" s="324"/>
      <c r="BJ39" s="324"/>
      <c r="BK39" s="324"/>
      <c r="BL39" s="324"/>
      <c r="BM39" s="324"/>
      <c r="BN39" s="324"/>
      <c r="BO39" s="324"/>
      <c r="BP39" s="36" t="s">
        <v>30</v>
      </c>
      <c r="BQ39" s="324" t="str">
        <f>IF(BQ9="","",BQ9)</f>
        <v/>
      </c>
      <c r="BR39" s="324"/>
      <c r="BS39" s="324"/>
      <c r="BT39" s="324"/>
      <c r="BU39" s="324"/>
      <c r="BV39" s="324"/>
      <c r="BW39" s="324"/>
      <c r="BX39" s="324"/>
      <c r="BY39" s="36" t="s">
        <v>29</v>
      </c>
      <c r="BZ39" s="325" t="str">
        <f>IF(BZ9="","",BZ9)</f>
        <v/>
      </c>
      <c r="CA39" s="325"/>
      <c r="CB39" s="325"/>
      <c r="CC39" s="36" t="s">
        <v>28</v>
      </c>
      <c r="CD39" s="14"/>
    </row>
    <row r="40" spans="1:82" ht="20.100000000000001" customHeight="1">
      <c r="A40" s="297" t="str">
        <f t="shared" ref="A40:A48" si="4">IF(A10="","",A10)</f>
        <v/>
      </c>
      <c r="B40" s="298"/>
      <c r="C40" s="298"/>
      <c r="D40" s="299"/>
      <c r="E40" s="300" t="str">
        <f t="shared" si="0"/>
        <v/>
      </c>
      <c r="F40" s="301"/>
      <c r="G40" s="301"/>
      <c r="H40" s="301"/>
      <c r="I40" s="301" t="str">
        <f t="shared" si="1"/>
        <v/>
      </c>
      <c r="J40" s="301"/>
      <c r="K40" s="301"/>
      <c r="L40" s="301"/>
      <c r="M40" s="301" t="str">
        <f t="shared" si="2"/>
        <v/>
      </c>
      <c r="N40" s="301"/>
      <c r="O40" s="301"/>
      <c r="P40" s="302"/>
      <c r="Q40" s="303" t="str">
        <f t="shared" ref="Q40:Q48" si="5">IF(Q10="","",Q10)</f>
        <v/>
      </c>
      <c r="R40" s="304"/>
      <c r="S40" s="304"/>
      <c r="T40" s="304"/>
      <c r="U40" s="304"/>
      <c r="V40" s="305"/>
      <c r="W40" s="288" t="str">
        <f t="shared" ref="W40:W48" si="6">+IF(W10="","",W10)</f>
        <v/>
      </c>
      <c r="X40" s="289"/>
      <c r="Y40" s="306"/>
      <c r="Z40" s="307" t="str">
        <f t="shared" ref="Z40:Z48" si="7">+IF(Z10="","",Z10)</f>
        <v/>
      </c>
      <c r="AA40" s="308" t="str">
        <f t="shared" ref="AA40:AE48" si="8">IF(AB11="","",AB11)</f>
        <v/>
      </c>
      <c r="AB40" s="308" t="str">
        <f t="shared" si="8"/>
        <v/>
      </c>
      <c r="AC40" s="308" t="str">
        <f t="shared" si="8"/>
        <v/>
      </c>
      <c r="AD40" s="308" t="str">
        <f t="shared" si="8"/>
        <v/>
      </c>
      <c r="AE40" s="309" t="str">
        <f t="shared" si="8"/>
        <v/>
      </c>
      <c r="AF40" s="283" t="str">
        <f t="shared" ref="AF40:AF48" si="9">+IF(AF10="","",AF10)</f>
        <v/>
      </c>
      <c r="AG40" s="284" t="str">
        <f t="shared" si="3"/>
        <v/>
      </c>
      <c r="AH40" s="284" t="str">
        <f t="shared" si="3"/>
        <v/>
      </c>
      <c r="AI40" s="284" t="str">
        <f t="shared" si="3"/>
        <v/>
      </c>
      <c r="AJ40" s="284" t="str">
        <f t="shared" si="3"/>
        <v/>
      </c>
      <c r="AK40" s="284" t="str">
        <f t="shared" si="3"/>
        <v/>
      </c>
      <c r="AL40" s="284" t="str">
        <f t="shared" si="3"/>
        <v/>
      </c>
      <c r="AM40" s="284" t="str">
        <f t="shared" si="3"/>
        <v/>
      </c>
      <c r="AN40" s="285" t="str">
        <f t="shared" si="3"/>
        <v/>
      </c>
      <c r="AO40" s="286" t="str">
        <f t="shared" ref="AO40:AO48" si="10">+IF(AO10="","",AO10)</f>
        <v/>
      </c>
      <c r="AP40" s="287"/>
      <c r="AQ40" s="288" t="str">
        <f t="shared" ref="AQ40:AQ48" si="11">+IF(AQ10="","",AQ10)</f>
        <v/>
      </c>
      <c r="AR40" s="289"/>
      <c r="AS40" s="289"/>
      <c r="AT40" s="289"/>
      <c r="AU40" s="289"/>
      <c r="AV40" s="289"/>
      <c r="AW40" s="289"/>
      <c r="AX40" s="289"/>
      <c r="AY40" s="290"/>
      <c r="BA40" s="14"/>
      <c r="BB40" s="13"/>
      <c r="BC40" s="319" t="s">
        <v>13</v>
      </c>
      <c r="BD40" s="319"/>
      <c r="BE40" s="319"/>
      <c r="BF40" s="319"/>
      <c r="BG40" s="10"/>
      <c r="BH40" s="319" t="str">
        <f>IF(BH10="","",BH10)</f>
        <v/>
      </c>
      <c r="BI40" s="319"/>
      <c r="BJ40" s="319"/>
      <c r="BK40" s="319"/>
      <c r="BL40" s="319"/>
      <c r="BM40" s="319"/>
      <c r="BN40" s="319"/>
      <c r="BO40" s="18"/>
      <c r="BP40" s="19" t="s">
        <v>12</v>
      </c>
      <c r="BQ40" s="18"/>
      <c r="BR40" s="18"/>
      <c r="BS40" s="18"/>
      <c r="BT40" s="320" t="str">
        <f>IF(BT10="","",BT10)</f>
        <v/>
      </c>
      <c r="BU40" s="320"/>
      <c r="BV40" s="320"/>
      <c r="BW40" s="320"/>
      <c r="BX40" s="320"/>
      <c r="BY40" s="320"/>
      <c r="BZ40" s="320"/>
      <c r="CA40" s="320"/>
      <c r="CB40" s="320"/>
      <c r="CC40" s="320"/>
      <c r="CD40" s="14"/>
    </row>
    <row r="41" spans="1:82" ht="20.100000000000001" customHeight="1" thickBot="1">
      <c r="A41" s="297" t="str">
        <f t="shared" si="4"/>
        <v/>
      </c>
      <c r="B41" s="298"/>
      <c r="C41" s="298"/>
      <c r="D41" s="299"/>
      <c r="E41" s="300" t="str">
        <f t="shared" si="0"/>
        <v/>
      </c>
      <c r="F41" s="301"/>
      <c r="G41" s="301"/>
      <c r="H41" s="301"/>
      <c r="I41" s="301" t="str">
        <f t="shared" si="1"/>
        <v/>
      </c>
      <c r="J41" s="301"/>
      <c r="K41" s="301"/>
      <c r="L41" s="301"/>
      <c r="M41" s="301" t="str">
        <f t="shared" si="2"/>
        <v/>
      </c>
      <c r="N41" s="301"/>
      <c r="O41" s="301"/>
      <c r="P41" s="302"/>
      <c r="Q41" s="303" t="str">
        <f t="shared" si="5"/>
        <v/>
      </c>
      <c r="R41" s="304"/>
      <c r="S41" s="304"/>
      <c r="T41" s="304"/>
      <c r="U41" s="304"/>
      <c r="V41" s="305"/>
      <c r="W41" s="288" t="str">
        <f t="shared" si="6"/>
        <v/>
      </c>
      <c r="X41" s="289"/>
      <c r="Y41" s="306"/>
      <c r="Z41" s="307" t="str">
        <f t="shared" si="7"/>
        <v/>
      </c>
      <c r="AA41" s="308" t="str">
        <f t="shared" si="8"/>
        <v/>
      </c>
      <c r="AB41" s="308" t="str">
        <f t="shared" si="8"/>
        <v/>
      </c>
      <c r="AC41" s="308" t="str">
        <f t="shared" si="8"/>
        <v/>
      </c>
      <c r="AD41" s="308" t="str">
        <f t="shared" si="8"/>
        <v/>
      </c>
      <c r="AE41" s="309" t="str">
        <f t="shared" si="8"/>
        <v/>
      </c>
      <c r="AF41" s="283" t="str">
        <f t="shared" si="9"/>
        <v/>
      </c>
      <c r="AG41" s="284" t="str">
        <f t="shared" si="3"/>
        <v/>
      </c>
      <c r="AH41" s="284" t="str">
        <f t="shared" si="3"/>
        <v/>
      </c>
      <c r="AI41" s="284" t="str">
        <f t="shared" si="3"/>
        <v/>
      </c>
      <c r="AJ41" s="284" t="str">
        <f t="shared" si="3"/>
        <v/>
      </c>
      <c r="AK41" s="284" t="str">
        <f t="shared" si="3"/>
        <v/>
      </c>
      <c r="AL41" s="284" t="str">
        <f t="shared" si="3"/>
        <v/>
      </c>
      <c r="AM41" s="284" t="str">
        <f t="shared" si="3"/>
        <v/>
      </c>
      <c r="AN41" s="285" t="str">
        <f t="shared" si="3"/>
        <v/>
      </c>
      <c r="AO41" s="286" t="str">
        <f t="shared" si="10"/>
        <v/>
      </c>
      <c r="AP41" s="287"/>
      <c r="AQ41" s="288" t="str">
        <f t="shared" si="11"/>
        <v/>
      </c>
      <c r="AR41" s="289"/>
      <c r="AS41" s="289"/>
      <c r="AT41" s="289"/>
      <c r="AU41" s="289"/>
      <c r="AV41" s="289"/>
      <c r="AW41" s="289"/>
      <c r="AX41" s="289"/>
      <c r="AY41" s="290"/>
      <c r="BA41" s="14"/>
      <c r="BB41" s="20"/>
      <c r="BC41" s="321" t="s">
        <v>14</v>
      </c>
      <c r="BD41" s="321"/>
      <c r="BE41" s="321"/>
      <c r="BF41" s="321"/>
      <c r="BG41" s="21"/>
      <c r="BH41" s="322" t="str">
        <f>IF(BH11="","",BH11)</f>
        <v/>
      </c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22"/>
    </row>
    <row r="42" spans="1:82" ht="20.100000000000001" customHeight="1">
      <c r="A42" s="297" t="str">
        <f t="shared" si="4"/>
        <v/>
      </c>
      <c r="B42" s="298"/>
      <c r="C42" s="298"/>
      <c r="D42" s="299"/>
      <c r="E42" s="300" t="str">
        <f t="shared" si="0"/>
        <v/>
      </c>
      <c r="F42" s="301"/>
      <c r="G42" s="301"/>
      <c r="H42" s="301"/>
      <c r="I42" s="301" t="str">
        <f t="shared" si="1"/>
        <v/>
      </c>
      <c r="J42" s="301"/>
      <c r="K42" s="301"/>
      <c r="L42" s="301"/>
      <c r="M42" s="301" t="str">
        <f t="shared" si="2"/>
        <v/>
      </c>
      <c r="N42" s="301"/>
      <c r="O42" s="301"/>
      <c r="P42" s="302"/>
      <c r="Q42" s="303" t="str">
        <f t="shared" si="5"/>
        <v/>
      </c>
      <c r="R42" s="304"/>
      <c r="S42" s="304"/>
      <c r="T42" s="304"/>
      <c r="U42" s="304"/>
      <c r="V42" s="305"/>
      <c r="W42" s="288" t="str">
        <f t="shared" si="6"/>
        <v/>
      </c>
      <c r="X42" s="289"/>
      <c r="Y42" s="306"/>
      <c r="Z42" s="307" t="str">
        <f t="shared" si="7"/>
        <v/>
      </c>
      <c r="AA42" s="308" t="str">
        <f t="shared" si="8"/>
        <v/>
      </c>
      <c r="AB42" s="308" t="str">
        <f t="shared" si="8"/>
        <v/>
      </c>
      <c r="AC42" s="308" t="str">
        <f t="shared" si="8"/>
        <v/>
      </c>
      <c r="AD42" s="308" t="str">
        <f t="shared" si="8"/>
        <v/>
      </c>
      <c r="AE42" s="309" t="str">
        <f t="shared" si="8"/>
        <v/>
      </c>
      <c r="AF42" s="283" t="str">
        <f t="shared" si="9"/>
        <v/>
      </c>
      <c r="AG42" s="284" t="str">
        <f t="shared" si="3"/>
        <v/>
      </c>
      <c r="AH42" s="284" t="str">
        <f t="shared" si="3"/>
        <v/>
      </c>
      <c r="AI42" s="284" t="str">
        <f t="shared" si="3"/>
        <v/>
      </c>
      <c r="AJ42" s="284" t="str">
        <f t="shared" si="3"/>
        <v/>
      </c>
      <c r="AK42" s="284" t="str">
        <f t="shared" si="3"/>
        <v/>
      </c>
      <c r="AL42" s="284" t="str">
        <f t="shared" si="3"/>
        <v/>
      </c>
      <c r="AM42" s="284" t="str">
        <f t="shared" si="3"/>
        <v/>
      </c>
      <c r="AN42" s="285" t="str">
        <f t="shared" si="3"/>
        <v/>
      </c>
      <c r="AO42" s="286" t="str">
        <f t="shared" si="10"/>
        <v/>
      </c>
      <c r="AP42" s="287"/>
      <c r="AQ42" s="288" t="str">
        <f t="shared" si="11"/>
        <v/>
      </c>
      <c r="AR42" s="289"/>
      <c r="AS42" s="289"/>
      <c r="AT42" s="289"/>
      <c r="AU42" s="289"/>
      <c r="AV42" s="289"/>
      <c r="AW42" s="289"/>
      <c r="AX42" s="289"/>
      <c r="AY42" s="290"/>
      <c r="BA42" s="10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ht="20.100000000000001" customHeight="1">
      <c r="A43" s="297" t="str">
        <f t="shared" si="4"/>
        <v/>
      </c>
      <c r="B43" s="298"/>
      <c r="C43" s="298"/>
      <c r="D43" s="299"/>
      <c r="E43" s="300" t="str">
        <f t="shared" si="0"/>
        <v/>
      </c>
      <c r="F43" s="301"/>
      <c r="G43" s="301"/>
      <c r="H43" s="301"/>
      <c r="I43" s="301" t="str">
        <f t="shared" si="1"/>
        <v/>
      </c>
      <c r="J43" s="301"/>
      <c r="K43" s="301"/>
      <c r="L43" s="301"/>
      <c r="M43" s="301" t="str">
        <f t="shared" si="2"/>
        <v/>
      </c>
      <c r="N43" s="301"/>
      <c r="O43" s="301"/>
      <c r="P43" s="302"/>
      <c r="Q43" s="303" t="str">
        <f t="shared" si="5"/>
        <v/>
      </c>
      <c r="R43" s="304"/>
      <c r="S43" s="304"/>
      <c r="T43" s="304"/>
      <c r="U43" s="304"/>
      <c r="V43" s="305"/>
      <c r="W43" s="288" t="str">
        <f t="shared" si="6"/>
        <v/>
      </c>
      <c r="X43" s="289"/>
      <c r="Y43" s="306"/>
      <c r="Z43" s="307" t="str">
        <f t="shared" si="7"/>
        <v/>
      </c>
      <c r="AA43" s="308" t="str">
        <f t="shared" si="8"/>
        <v/>
      </c>
      <c r="AB43" s="308" t="str">
        <f t="shared" si="8"/>
        <v/>
      </c>
      <c r="AC43" s="308" t="str">
        <f t="shared" si="8"/>
        <v/>
      </c>
      <c r="AD43" s="308" t="str">
        <f t="shared" si="8"/>
        <v/>
      </c>
      <c r="AE43" s="309" t="str">
        <f t="shared" si="8"/>
        <v/>
      </c>
      <c r="AF43" s="283" t="str">
        <f t="shared" si="9"/>
        <v/>
      </c>
      <c r="AG43" s="284" t="str">
        <f t="shared" si="3"/>
        <v/>
      </c>
      <c r="AH43" s="284" t="str">
        <f t="shared" si="3"/>
        <v/>
      </c>
      <c r="AI43" s="284" t="str">
        <f t="shared" si="3"/>
        <v/>
      </c>
      <c r="AJ43" s="284" t="str">
        <f t="shared" si="3"/>
        <v/>
      </c>
      <c r="AK43" s="284" t="str">
        <f t="shared" si="3"/>
        <v/>
      </c>
      <c r="AL43" s="284" t="str">
        <f t="shared" si="3"/>
        <v/>
      </c>
      <c r="AM43" s="284" t="str">
        <f t="shared" si="3"/>
        <v/>
      </c>
      <c r="AN43" s="285" t="str">
        <f t="shared" si="3"/>
        <v/>
      </c>
      <c r="AO43" s="286" t="str">
        <f t="shared" si="10"/>
        <v/>
      </c>
      <c r="AP43" s="287"/>
      <c r="AQ43" s="288" t="str">
        <f t="shared" si="11"/>
        <v/>
      </c>
      <c r="AR43" s="289"/>
      <c r="AS43" s="289"/>
      <c r="AT43" s="289"/>
      <c r="AU43" s="289"/>
      <c r="AV43" s="289"/>
      <c r="AW43" s="289"/>
      <c r="AX43" s="289"/>
      <c r="AY43" s="290"/>
      <c r="BA43" s="10"/>
      <c r="BB43" s="310" t="s">
        <v>16</v>
      </c>
      <c r="BC43" s="311"/>
      <c r="BD43" s="316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8"/>
    </row>
    <row r="44" spans="1:82" ht="20.100000000000001" customHeight="1">
      <c r="A44" s="297" t="str">
        <f t="shared" si="4"/>
        <v/>
      </c>
      <c r="B44" s="298"/>
      <c r="C44" s="298"/>
      <c r="D44" s="299"/>
      <c r="E44" s="300" t="str">
        <f t="shared" si="0"/>
        <v/>
      </c>
      <c r="F44" s="301"/>
      <c r="G44" s="301"/>
      <c r="H44" s="301"/>
      <c r="I44" s="301" t="str">
        <f t="shared" si="1"/>
        <v/>
      </c>
      <c r="J44" s="301"/>
      <c r="K44" s="301"/>
      <c r="L44" s="301"/>
      <c r="M44" s="301" t="str">
        <f t="shared" si="2"/>
        <v/>
      </c>
      <c r="N44" s="301"/>
      <c r="O44" s="301"/>
      <c r="P44" s="302"/>
      <c r="Q44" s="303" t="str">
        <f t="shared" si="5"/>
        <v/>
      </c>
      <c r="R44" s="304"/>
      <c r="S44" s="304"/>
      <c r="T44" s="304"/>
      <c r="U44" s="304"/>
      <c r="V44" s="305"/>
      <c r="W44" s="288" t="str">
        <f t="shared" si="6"/>
        <v/>
      </c>
      <c r="X44" s="289"/>
      <c r="Y44" s="306"/>
      <c r="Z44" s="307" t="str">
        <f t="shared" si="7"/>
        <v/>
      </c>
      <c r="AA44" s="308" t="str">
        <f t="shared" si="8"/>
        <v/>
      </c>
      <c r="AB44" s="308" t="str">
        <f t="shared" si="8"/>
        <v/>
      </c>
      <c r="AC44" s="308" t="str">
        <f t="shared" si="8"/>
        <v/>
      </c>
      <c r="AD44" s="308" t="str">
        <f t="shared" si="8"/>
        <v/>
      </c>
      <c r="AE44" s="309" t="str">
        <f t="shared" si="8"/>
        <v/>
      </c>
      <c r="AF44" s="283" t="str">
        <f t="shared" si="9"/>
        <v/>
      </c>
      <c r="AG44" s="284" t="str">
        <f t="shared" si="3"/>
        <v/>
      </c>
      <c r="AH44" s="284" t="str">
        <f t="shared" si="3"/>
        <v/>
      </c>
      <c r="AI44" s="284" t="str">
        <f t="shared" si="3"/>
        <v/>
      </c>
      <c r="AJ44" s="284" t="str">
        <f t="shared" si="3"/>
        <v/>
      </c>
      <c r="AK44" s="284" t="str">
        <f t="shared" si="3"/>
        <v/>
      </c>
      <c r="AL44" s="284" t="str">
        <f t="shared" si="3"/>
        <v/>
      </c>
      <c r="AM44" s="284" t="str">
        <f t="shared" si="3"/>
        <v/>
      </c>
      <c r="AN44" s="285" t="str">
        <f t="shared" si="3"/>
        <v/>
      </c>
      <c r="AO44" s="286" t="str">
        <f t="shared" si="10"/>
        <v/>
      </c>
      <c r="AP44" s="287"/>
      <c r="AQ44" s="288" t="str">
        <f t="shared" si="11"/>
        <v/>
      </c>
      <c r="AR44" s="289"/>
      <c r="AS44" s="289"/>
      <c r="AT44" s="289"/>
      <c r="AU44" s="289"/>
      <c r="AV44" s="289"/>
      <c r="AW44" s="289"/>
      <c r="AX44" s="289"/>
      <c r="AY44" s="290"/>
      <c r="BA44" s="10"/>
      <c r="BB44" s="312"/>
      <c r="BC44" s="313"/>
      <c r="BD44" s="291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3"/>
    </row>
    <row r="45" spans="1:82" ht="20.100000000000001" customHeight="1">
      <c r="A45" s="297" t="str">
        <f t="shared" si="4"/>
        <v/>
      </c>
      <c r="B45" s="298"/>
      <c r="C45" s="298"/>
      <c r="D45" s="299"/>
      <c r="E45" s="300" t="str">
        <f t="shared" si="0"/>
        <v/>
      </c>
      <c r="F45" s="301"/>
      <c r="G45" s="301"/>
      <c r="H45" s="301"/>
      <c r="I45" s="301" t="str">
        <f t="shared" si="1"/>
        <v/>
      </c>
      <c r="J45" s="301"/>
      <c r="K45" s="301"/>
      <c r="L45" s="301"/>
      <c r="M45" s="301" t="str">
        <f t="shared" si="2"/>
        <v/>
      </c>
      <c r="N45" s="301"/>
      <c r="O45" s="301"/>
      <c r="P45" s="302"/>
      <c r="Q45" s="303" t="str">
        <f t="shared" si="5"/>
        <v/>
      </c>
      <c r="R45" s="304"/>
      <c r="S45" s="304"/>
      <c r="T45" s="304"/>
      <c r="U45" s="304"/>
      <c r="V45" s="305"/>
      <c r="W45" s="288" t="str">
        <f t="shared" si="6"/>
        <v/>
      </c>
      <c r="X45" s="289"/>
      <c r="Y45" s="306"/>
      <c r="Z45" s="307" t="str">
        <f t="shared" si="7"/>
        <v/>
      </c>
      <c r="AA45" s="308" t="str">
        <f t="shared" si="8"/>
        <v/>
      </c>
      <c r="AB45" s="308" t="str">
        <f t="shared" si="8"/>
        <v/>
      </c>
      <c r="AC45" s="308" t="str">
        <f t="shared" si="8"/>
        <v/>
      </c>
      <c r="AD45" s="308" t="str">
        <f t="shared" si="8"/>
        <v/>
      </c>
      <c r="AE45" s="309" t="str">
        <f t="shared" si="8"/>
        <v/>
      </c>
      <c r="AF45" s="283" t="str">
        <f t="shared" si="9"/>
        <v/>
      </c>
      <c r="AG45" s="284" t="str">
        <f t="shared" si="3"/>
        <v/>
      </c>
      <c r="AH45" s="284" t="str">
        <f t="shared" si="3"/>
        <v/>
      </c>
      <c r="AI45" s="284" t="str">
        <f t="shared" si="3"/>
        <v/>
      </c>
      <c r="AJ45" s="284" t="str">
        <f t="shared" si="3"/>
        <v/>
      </c>
      <c r="AK45" s="284" t="str">
        <f t="shared" si="3"/>
        <v/>
      </c>
      <c r="AL45" s="284" t="str">
        <f t="shared" si="3"/>
        <v/>
      </c>
      <c r="AM45" s="284" t="str">
        <f t="shared" si="3"/>
        <v/>
      </c>
      <c r="AN45" s="285" t="str">
        <f t="shared" si="3"/>
        <v/>
      </c>
      <c r="AO45" s="286" t="str">
        <f t="shared" si="10"/>
        <v/>
      </c>
      <c r="AP45" s="287"/>
      <c r="AQ45" s="288" t="str">
        <f t="shared" si="11"/>
        <v/>
      </c>
      <c r="AR45" s="289"/>
      <c r="AS45" s="289"/>
      <c r="AT45" s="289"/>
      <c r="AU45" s="289"/>
      <c r="AV45" s="289"/>
      <c r="AW45" s="289"/>
      <c r="AX45" s="289"/>
      <c r="AY45" s="290"/>
      <c r="BA45" s="10"/>
      <c r="BB45" s="312"/>
      <c r="BC45" s="313"/>
      <c r="BD45" s="291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3"/>
    </row>
    <row r="46" spans="1:82" ht="20.100000000000001" customHeight="1">
      <c r="A46" s="297" t="str">
        <f t="shared" si="4"/>
        <v/>
      </c>
      <c r="B46" s="298"/>
      <c r="C46" s="298"/>
      <c r="D46" s="299"/>
      <c r="E46" s="300" t="str">
        <f t="shared" si="0"/>
        <v/>
      </c>
      <c r="F46" s="301"/>
      <c r="G46" s="301"/>
      <c r="H46" s="301"/>
      <c r="I46" s="301" t="str">
        <f t="shared" si="1"/>
        <v/>
      </c>
      <c r="J46" s="301"/>
      <c r="K46" s="301"/>
      <c r="L46" s="301"/>
      <c r="M46" s="301" t="str">
        <f t="shared" si="2"/>
        <v/>
      </c>
      <c r="N46" s="301"/>
      <c r="O46" s="301"/>
      <c r="P46" s="302"/>
      <c r="Q46" s="303" t="str">
        <f t="shared" si="5"/>
        <v/>
      </c>
      <c r="R46" s="304"/>
      <c r="S46" s="304"/>
      <c r="T46" s="304"/>
      <c r="U46" s="304"/>
      <c r="V46" s="305"/>
      <c r="W46" s="288" t="str">
        <f t="shared" si="6"/>
        <v/>
      </c>
      <c r="X46" s="289"/>
      <c r="Y46" s="306"/>
      <c r="Z46" s="307" t="str">
        <f t="shared" si="7"/>
        <v/>
      </c>
      <c r="AA46" s="308" t="str">
        <f t="shared" si="8"/>
        <v/>
      </c>
      <c r="AB46" s="308" t="str">
        <f t="shared" si="8"/>
        <v/>
      </c>
      <c r="AC46" s="308" t="str">
        <f t="shared" si="8"/>
        <v/>
      </c>
      <c r="AD46" s="308" t="str">
        <f t="shared" si="8"/>
        <v/>
      </c>
      <c r="AE46" s="309" t="str">
        <f t="shared" si="8"/>
        <v/>
      </c>
      <c r="AF46" s="283" t="str">
        <f t="shared" si="9"/>
        <v/>
      </c>
      <c r="AG46" s="284" t="str">
        <f t="shared" si="3"/>
        <v/>
      </c>
      <c r="AH46" s="284" t="str">
        <f t="shared" si="3"/>
        <v/>
      </c>
      <c r="AI46" s="284" t="str">
        <f t="shared" si="3"/>
        <v/>
      </c>
      <c r="AJ46" s="284" t="str">
        <f t="shared" si="3"/>
        <v/>
      </c>
      <c r="AK46" s="284" t="str">
        <f t="shared" si="3"/>
        <v/>
      </c>
      <c r="AL46" s="284" t="str">
        <f t="shared" si="3"/>
        <v/>
      </c>
      <c r="AM46" s="284" t="str">
        <f t="shared" si="3"/>
        <v/>
      </c>
      <c r="AN46" s="285" t="str">
        <f t="shared" si="3"/>
        <v/>
      </c>
      <c r="AO46" s="286" t="str">
        <f t="shared" si="10"/>
        <v/>
      </c>
      <c r="AP46" s="287"/>
      <c r="AQ46" s="288" t="str">
        <f t="shared" si="11"/>
        <v/>
      </c>
      <c r="AR46" s="289"/>
      <c r="AS46" s="289"/>
      <c r="AT46" s="289"/>
      <c r="AU46" s="289"/>
      <c r="AV46" s="289"/>
      <c r="AW46" s="289"/>
      <c r="AX46" s="289"/>
      <c r="AY46" s="290"/>
      <c r="BA46" s="10"/>
      <c r="BB46" s="312"/>
      <c r="BC46" s="313"/>
      <c r="BD46" s="291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3"/>
    </row>
    <row r="47" spans="1:82" ht="20.100000000000001" customHeight="1">
      <c r="A47" s="297" t="str">
        <f t="shared" si="4"/>
        <v/>
      </c>
      <c r="B47" s="298"/>
      <c r="C47" s="298"/>
      <c r="D47" s="299"/>
      <c r="E47" s="300" t="str">
        <f t="shared" si="0"/>
        <v/>
      </c>
      <c r="F47" s="301"/>
      <c r="G47" s="301"/>
      <c r="H47" s="301"/>
      <c r="I47" s="301" t="str">
        <f t="shared" si="1"/>
        <v/>
      </c>
      <c r="J47" s="301"/>
      <c r="K47" s="301"/>
      <c r="L47" s="301"/>
      <c r="M47" s="301" t="str">
        <f t="shared" si="2"/>
        <v/>
      </c>
      <c r="N47" s="301"/>
      <c r="O47" s="301"/>
      <c r="P47" s="302"/>
      <c r="Q47" s="303" t="str">
        <f t="shared" si="5"/>
        <v/>
      </c>
      <c r="R47" s="304"/>
      <c r="S47" s="304"/>
      <c r="T47" s="304"/>
      <c r="U47" s="304"/>
      <c r="V47" s="305"/>
      <c r="W47" s="288" t="str">
        <f t="shared" si="6"/>
        <v/>
      </c>
      <c r="X47" s="289"/>
      <c r="Y47" s="306"/>
      <c r="Z47" s="307" t="str">
        <f t="shared" si="7"/>
        <v/>
      </c>
      <c r="AA47" s="308" t="str">
        <f t="shared" si="8"/>
        <v/>
      </c>
      <c r="AB47" s="308" t="str">
        <f t="shared" si="8"/>
        <v/>
      </c>
      <c r="AC47" s="308" t="str">
        <f t="shared" si="8"/>
        <v/>
      </c>
      <c r="AD47" s="308" t="str">
        <f t="shared" si="8"/>
        <v/>
      </c>
      <c r="AE47" s="309" t="str">
        <f t="shared" si="8"/>
        <v/>
      </c>
      <c r="AF47" s="283" t="str">
        <f t="shared" si="9"/>
        <v/>
      </c>
      <c r="AG47" s="284" t="str">
        <f t="shared" si="3"/>
        <v/>
      </c>
      <c r="AH47" s="284" t="str">
        <f t="shared" si="3"/>
        <v/>
      </c>
      <c r="AI47" s="284" t="str">
        <f t="shared" si="3"/>
        <v/>
      </c>
      <c r="AJ47" s="284" t="str">
        <f t="shared" si="3"/>
        <v/>
      </c>
      <c r="AK47" s="284" t="str">
        <f t="shared" si="3"/>
        <v/>
      </c>
      <c r="AL47" s="284" t="str">
        <f t="shared" si="3"/>
        <v/>
      </c>
      <c r="AM47" s="284" t="str">
        <f t="shared" si="3"/>
        <v/>
      </c>
      <c r="AN47" s="285" t="str">
        <f t="shared" si="3"/>
        <v/>
      </c>
      <c r="AO47" s="286" t="str">
        <f t="shared" si="10"/>
        <v/>
      </c>
      <c r="AP47" s="287"/>
      <c r="AQ47" s="288" t="str">
        <f t="shared" si="11"/>
        <v/>
      </c>
      <c r="AR47" s="289"/>
      <c r="AS47" s="289"/>
      <c r="AT47" s="289"/>
      <c r="AU47" s="289"/>
      <c r="AV47" s="289"/>
      <c r="AW47" s="289"/>
      <c r="AX47" s="289"/>
      <c r="AY47" s="290"/>
      <c r="BA47" s="10"/>
      <c r="BB47" s="314"/>
      <c r="BC47" s="315"/>
      <c r="BD47" s="294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6"/>
    </row>
    <row r="48" spans="1:82" ht="20.100000000000001" customHeight="1" thickBot="1">
      <c r="A48" s="297" t="str">
        <f t="shared" si="4"/>
        <v/>
      </c>
      <c r="B48" s="298"/>
      <c r="C48" s="298"/>
      <c r="D48" s="299"/>
      <c r="E48" s="300" t="str">
        <f t="shared" si="0"/>
        <v/>
      </c>
      <c r="F48" s="301"/>
      <c r="G48" s="301"/>
      <c r="H48" s="301"/>
      <c r="I48" s="301" t="str">
        <f t="shared" si="1"/>
        <v/>
      </c>
      <c r="J48" s="301"/>
      <c r="K48" s="301"/>
      <c r="L48" s="301"/>
      <c r="M48" s="301" t="str">
        <f t="shared" si="2"/>
        <v/>
      </c>
      <c r="N48" s="301"/>
      <c r="O48" s="301"/>
      <c r="P48" s="302"/>
      <c r="Q48" s="303" t="str">
        <f t="shared" si="5"/>
        <v/>
      </c>
      <c r="R48" s="304"/>
      <c r="S48" s="304"/>
      <c r="T48" s="304"/>
      <c r="U48" s="304"/>
      <c r="V48" s="305"/>
      <c r="W48" s="288" t="str">
        <f t="shared" si="6"/>
        <v/>
      </c>
      <c r="X48" s="289"/>
      <c r="Y48" s="306"/>
      <c r="Z48" s="307" t="str">
        <f t="shared" si="7"/>
        <v/>
      </c>
      <c r="AA48" s="308" t="str">
        <f t="shared" si="8"/>
        <v/>
      </c>
      <c r="AB48" s="308" t="str">
        <f t="shared" si="8"/>
        <v/>
      </c>
      <c r="AC48" s="308" t="str">
        <f t="shared" si="8"/>
        <v/>
      </c>
      <c r="AD48" s="308" t="str">
        <f t="shared" si="8"/>
        <v/>
      </c>
      <c r="AE48" s="309">
        <f t="shared" si="8"/>
        <v>0</v>
      </c>
      <c r="AF48" s="283" t="str">
        <f t="shared" si="9"/>
        <v/>
      </c>
      <c r="AG48" s="284" t="str">
        <f t="shared" si="3"/>
        <v/>
      </c>
      <c r="AH48" s="284" t="e">
        <f t="shared" si="3"/>
        <v>#REF!</v>
      </c>
      <c r="AI48" s="284" t="str">
        <f t="shared" si="3"/>
        <v/>
      </c>
      <c r="AJ48" s="284" t="str">
        <f t="shared" si="3"/>
        <v/>
      </c>
      <c r="AK48" s="284" t="e">
        <f t="shared" si="3"/>
        <v>#REF!</v>
      </c>
      <c r="AL48" s="284" t="str">
        <f t="shared" si="3"/>
        <v/>
      </c>
      <c r="AM48" s="284" t="str">
        <f t="shared" si="3"/>
        <v/>
      </c>
      <c r="AN48" s="285" t="str">
        <f t="shared" si="3"/>
        <v>注文書を発行している
場合は10桁の注文番号
を記入して下さい。</v>
      </c>
      <c r="AO48" s="286" t="str">
        <f t="shared" si="10"/>
        <v/>
      </c>
      <c r="AP48" s="287"/>
      <c r="AQ48" s="288" t="str">
        <f t="shared" si="11"/>
        <v/>
      </c>
      <c r="AR48" s="289"/>
      <c r="AS48" s="289"/>
      <c r="AT48" s="289"/>
      <c r="AU48" s="289"/>
      <c r="AV48" s="289"/>
      <c r="AW48" s="289"/>
      <c r="AX48" s="289"/>
      <c r="AY48" s="290"/>
      <c r="BB48" s="167"/>
      <c r="BC48" s="167"/>
      <c r="BD48" s="167"/>
      <c r="BE48" s="167"/>
      <c r="BF48" s="167"/>
      <c r="BG48" s="167"/>
      <c r="BH48" s="167"/>
      <c r="BI48" s="10"/>
      <c r="BJ48" s="37"/>
      <c r="BK48" s="177"/>
      <c r="BL48" s="177"/>
      <c r="BM48" s="10"/>
      <c r="BN48" s="167"/>
      <c r="BO48" s="167"/>
      <c r="BP48" s="167"/>
      <c r="BQ48" s="167"/>
      <c r="BR48" s="167"/>
      <c r="BS48" s="167"/>
      <c r="BT48" s="167"/>
      <c r="BU48" s="167"/>
      <c r="BV48" s="10"/>
      <c r="BW48" s="167"/>
      <c r="BX48" s="167"/>
      <c r="BY48" s="167"/>
      <c r="BZ48" s="167"/>
      <c r="CA48" s="167"/>
      <c r="CB48" s="167"/>
      <c r="CC48" s="167"/>
      <c r="CD48" s="167"/>
    </row>
    <row r="49" spans="1:82" ht="17.25" customHeight="1">
      <c r="A49" s="243" t="s">
        <v>105</v>
      </c>
      <c r="B49" s="244"/>
      <c r="C49" s="244"/>
      <c r="D49" s="244"/>
      <c r="E49" s="244"/>
      <c r="F49" s="244"/>
      <c r="G49" s="244"/>
      <c r="H49" s="244"/>
      <c r="I49" s="199" t="s">
        <v>122</v>
      </c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1"/>
      <c r="Y49" s="378" t="s">
        <v>71</v>
      </c>
      <c r="Z49" s="379"/>
      <c r="AA49" s="379"/>
      <c r="AB49" s="379"/>
      <c r="AC49" s="379"/>
      <c r="AD49" s="379"/>
      <c r="AE49" s="380"/>
      <c r="AF49" s="268">
        <f>+AF19</f>
        <v>0</v>
      </c>
      <c r="AG49" s="269"/>
      <c r="AH49" s="269"/>
      <c r="AI49" s="269" t="e">
        <f>IF(#REF!="","",#REF!)</f>
        <v>#REF!</v>
      </c>
      <c r="AJ49" s="269"/>
      <c r="AK49" s="269"/>
      <c r="AL49" s="269" t="e">
        <f>IF(#REF!="","",#REF!)</f>
        <v>#REF!</v>
      </c>
      <c r="AM49" s="269"/>
      <c r="AN49" s="270"/>
      <c r="AO49" s="271" t="s">
        <v>106</v>
      </c>
      <c r="AP49" s="244"/>
      <c r="AQ49" s="244"/>
      <c r="AR49" s="244"/>
      <c r="AS49" s="244"/>
      <c r="AT49" s="244"/>
      <c r="AU49" s="244"/>
      <c r="AV49" s="244"/>
      <c r="AW49" s="244"/>
      <c r="AX49" s="244"/>
      <c r="AY49" s="272"/>
      <c r="BA49" s="199" t="s">
        <v>100</v>
      </c>
      <c r="BB49" s="200"/>
      <c r="BC49" s="200"/>
      <c r="BD49" s="200"/>
      <c r="BE49" s="200"/>
      <c r="BF49" s="200"/>
      <c r="BG49" s="200"/>
      <c r="BH49" s="201"/>
      <c r="BJ49" s="254" t="s">
        <v>101</v>
      </c>
      <c r="BK49" s="255"/>
      <c r="BL49" s="256"/>
      <c r="BN49" s="260" t="s">
        <v>15</v>
      </c>
      <c r="BO49" s="261"/>
      <c r="BP49" s="261"/>
      <c r="BQ49" s="261"/>
      <c r="BR49" s="261"/>
      <c r="BS49" s="261"/>
      <c r="BT49" s="261"/>
      <c r="BU49" s="262"/>
      <c r="BW49" s="199" t="s">
        <v>99</v>
      </c>
      <c r="BX49" s="200"/>
      <c r="BY49" s="200"/>
      <c r="BZ49" s="200"/>
      <c r="CA49" s="200"/>
      <c r="CB49" s="200"/>
      <c r="CC49" s="200"/>
      <c r="CD49" s="201"/>
    </row>
    <row r="50" spans="1:82" ht="17.25" customHeight="1">
      <c r="A50" s="245"/>
      <c r="B50" s="246"/>
      <c r="C50" s="246"/>
      <c r="D50" s="246"/>
      <c r="E50" s="246"/>
      <c r="F50" s="246"/>
      <c r="G50" s="246"/>
      <c r="H50" s="246"/>
      <c r="I50" s="265" t="s">
        <v>119</v>
      </c>
      <c r="J50" s="266"/>
      <c r="K50" s="266"/>
      <c r="L50" s="266"/>
      <c r="M50" s="266"/>
      <c r="N50" s="266"/>
      <c r="O50" s="267"/>
      <c r="P50" s="268">
        <f>+P20</f>
        <v>0</v>
      </c>
      <c r="Q50" s="269"/>
      <c r="R50" s="269"/>
      <c r="S50" s="269"/>
      <c r="T50" s="269"/>
      <c r="U50" s="269"/>
      <c r="V50" s="269"/>
      <c r="W50" s="269"/>
      <c r="X50" s="270"/>
      <c r="Y50" s="265" t="s">
        <v>97</v>
      </c>
      <c r="Z50" s="266"/>
      <c r="AA50" s="266"/>
      <c r="AB50" s="266"/>
      <c r="AC50" s="266"/>
      <c r="AD50" s="266"/>
      <c r="AE50" s="267"/>
      <c r="AF50" s="268">
        <f t="shared" ref="AF50:AF52" si="12">+AF20</f>
        <v>0</v>
      </c>
      <c r="AG50" s="269"/>
      <c r="AH50" s="269"/>
      <c r="AI50" s="269" t="e">
        <f>IF(#REF!="","",#REF!)</f>
        <v>#REF!</v>
      </c>
      <c r="AJ50" s="269"/>
      <c r="AK50" s="269"/>
      <c r="AL50" s="269" t="e">
        <f>IF(#REF!="","",#REF!)</f>
        <v>#REF!</v>
      </c>
      <c r="AM50" s="269"/>
      <c r="AN50" s="270"/>
      <c r="AO50" s="273"/>
      <c r="AP50" s="246"/>
      <c r="AQ50" s="246"/>
      <c r="AR50" s="246"/>
      <c r="AS50" s="246"/>
      <c r="AT50" s="246"/>
      <c r="AU50" s="246"/>
      <c r="AV50" s="246"/>
      <c r="AW50" s="246"/>
      <c r="AX50" s="246"/>
      <c r="AY50" s="274"/>
      <c r="BA50" s="205"/>
      <c r="BB50" s="206"/>
      <c r="BC50" s="206"/>
      <c r="BD50" s="206"/>
      <c r="BE50" s="206"/>
      <c r="BF50" s="206"/>
      <c r="BG50" s="206"/>
      <c r="BH50" s="207"/>
      <c r="BJ50" s="257"/>
      <c r="BK50" s="258"/>
      <c r="BL50" s="259"/>
      <c r="BN50" s="263"/>
      <c r="BO50" s="206"/>
      <c r="BP50" s="206"/>
      <c r="BQ50" s="206"/>
      <c r="BR50" s="206"/>
      <c r="BS50" s="206"/>
      <c r="BT50" s="206"/>
      <c r="BU50" s="264"/>
      <c r="BW50" s="205"/>
      <c r="BX50" s="206"/>
      <c r="BY50" s="206"/>
      <c r="BZ50" s="206"/>
      <c r="CA50" s="206"/>
      <c r="CB50" s="206"/>
      <c r="CC50" s="206"/>
      <c r="CD50" s="207"/>
    </row>
    <row r="51" spans="1:82" ht="17.25" customHeight="1">
      <c r="A51" s="245"/>
      <c r="B51" s="246"/>
      <c r="C51" s="246"/>
      <c r="D51" s="246"/>
      <c r="E51" s="246"/>
      <c r="F51" s="246"/>
      <c r="G51" s="246"/>
      <c r="H51" s="246"/>
      <c r="I51" s="277" t="s">
        <v>120</v>
      </c>
      <c r="J51" s="278"/>
      <c r="K51" s="278"/>
      <c r="L51" s="278"/>
      <c r="M51" s="278"/>
      <c r="N51" s="278"/>
      <c r="O51" s="279"/>
      <c r="P51" s="280">
        <f t="shared" ref="P51:P52" si="13">+P21</f>
        <v>0</v>
      </c>
      <c r="Q51" s="281"/>
      <c r="R51" s="281"/>
      <c r="S51" s="281"/>
      <c r="T51" s="281"/>
      <c r="U51" s="281"/>
      <c r="V51" s="281"/>
      <c r="W51" s="281"/>
      <c r="X51" s="282"/>
      <c r="Y51" s="277" t="s">
        <v>98</v>
      </c>
      <c r="Z51" s="278"/>
      <c r="AA51" s="278"/>
      <c r="AB51" s="278"/>
      <c r="AC51" s="278"/>
      <c r="AD51" s="278"/>
      <c r="AE51" s="279"/>
      <c r="AF51" s="280">
        <f t="shared" si="12"/>
        <v>0</v>
      </c>
      <c r="AG51" s="281"/>
      <c r="AH51" s="281"/>
      <c r="AI51" s="281" t="e">
        <f>IF(#REF!="","",#REF!)</f>
        <v>#REF!</v>
      </c>
      <c r="AJ51" s="281"/>
      <c r="AK51" s="281"/>
      <c r="AL51" s="281" t="e">
        <f>IF(#REF!="","",#REF!)</f>
        <v>#REF!</v>
      </c>
      <c r="AM51" s="281"/>
      <c r="AN51" s="282"/>
      <c r="AO51" s="273"/>
      <c r="AP51" s="246"/>
      <c r="AQ51" s="246"/>
      <c r="AR51" s="246"/>
      <c r="AS51" s="246"/>
      <c r="AT51" s="246"/>
      <c r="AU51" s="246"/>
      <c r="AV51" s="246"/>
      <c r="AW51" s="246"/>
      <c r="AX51" s="246"/>
      <c r="AY51" s="274"/>
      <c r="BA51" s="151">
        <v>1</v>
      </c>
      <c r="BB51" s="165">
        <v>2</v>
      </c>
      <c r="BC51" s="152"/>
      <c r="BD51" s="40"/>
      <c r="BE51" s="40"/>
      <c r="BF51" s="40"/>
      <c r="BG51" s="40"/>
      <c r="BH51" s="164"/>
      <c r="BJ51" s="39">
        <v>9</v>
      </c>
      <c r="BK51" s="40"/>
      <c r="BL51" s="41"/>
      <c r="BN51" s="29">
        <v>12</v>
      </c>
      <c r="BO51" s="42"/>
      <c r="BP51" s="42"/>
      <c r="BQ51" s="42"/>
      <c r="BR51" s="42"/>
      <c r="BS51" s="28"/>
      <c r="BT51" s="39"/>
      <c r="BU51" s="43"/>
      <c r="BW51" s="44">
        <v>20</v>
      </c>
      <c r="BX51" s="45"/>
      <c r="BY51" s="45"/>
      <c r="BZ51" s="46"/>
      <c r="CA51" s="47"/>
      <c r="CB51" s="48"/>
      <c r="CC51" s="49"/>
      <c r="CD51" s="50"/>
    </row>
    <row r="52" spans="1:82" ht="17.25" customHeight="1" thickBot="1">
      <c r="A52" s="247"/>
      <c r="B52" s="248"/>
      <c r="C52" s="248"/>
      <c r="D52" s="248"/>
      <c r="E52" s="248"/>
      <c r="F52" s="248"/>
      <c r="G52" s="248"/>
      <c r="H52" s="248"/>
      <c r="I52" s="234" t="s">
        <v>121</v>
      </c>
      <c r="J52" s="235"/>
      <c r="K52" s="235"/>
      <c r="L52" s="235"/>
      <c r="M52" s="235"/>
      <c r="N52" s="235"/>
      <c r="O52" s="236"/>
      <c r="P52" s="237">
        <f t="shared" si="13"/>
        <v>0</v>
      </c>
      <c r="Q52" s="238"/>
      <c r="R52" s="238"/>
      <c r="S52" s="238"/>
      <c r="T52" s="238"/>
      <c r="U52" s="238"/>
      <c r="V52" s="238"/>
      <c r="W52" s="238"/>
      <c r="X52" s="239"/>
      <c r="Y52" s="372" t="s">
        <v>114</v>
      </c>
      <c r="Z52" s="373"/>
      <c r="AA52" s="373"/>
      <c r="AB52" s="373"/>
      <c r="AC52" s="373"/>
      <c r="AD52" s="373"/>
      <c r="AE52" s="374"/>
      <c r="AF52" s="240">
        <f t="shared" si="12"/>
        <v>0</v>
      </c>
      <c r="AG52" s="241"/>
      <c r="AH52" s="241"/>
      <c r="AI52" s="241" t="e">
        <f>IF(#REF!="","",#REF!)</f>
        <v>#REF!</v>
      </c>
      <c r="AJ52" s="241"/>
      <c r="AK52" s="241"/>
      <c r="AL52" s="241" t="e">
        <f>IF(#REF!="","",#REF!)</f>
        <v>#REF!</v>
      </c>
      <c r="AM52" s="241"/>
      <c r="AN52" s="242"/>
      <c r="AO52" s="275"/>
      <c r="AP52" s="248"/>
      <c r="AQ52" s="248"/>
      <c r="AR52" s="248"/>
      <c r="AS52" s="248"/>
      <c r="AT52" s="248"/>
      <c r="AU52" s="248"/>
      <c r="AV52" s="248"/>
      <c r="AW52" s="248"/>
      <c r="AX52" s="248"/>
      <c r="AY52" s="276"/>
      <c r="BA52" s="51"/>
      <c r="BB52" s="53"/>
      <c r="BC52" s="150"/>
      <c r="BD52" s="52"/>
      <c r="BE52" s="52"/>
      <c r="BF52" s="52"/>
      <c r="BG52" s="52"/>
      <c r="BH52" s="55"/>
      <c r="BI52" s="56"/>
      <c r="BJ52" s="51"/>
      <c r="BK52" s="52"/>
      <c r="BL52" s="55"/>
      <c r="BM52" s="56"/>
      <c r="BN52" s="249" t="str">
        <f>IF(BN22="","",BN22)</f>
        <v/>
      </c>
      <c r="BO52" s="375"/>
      <c r="BP52" s="375"/>
      <c r="BQ52" s="375"/>
      <c r="BR52" s="375"/>
      <c r="BS52" s="376"/>
      <c r="BT52" s="252" t="str">
        <f>IF(BT22="","",BT22)</f>
        <v/>
      </c>
      <c r="BU52" s="377"/>
      <c r="BV52" s="56"/>
      <c r="BW52" s="57"/>
      <c r="BX52" s="58"/>
      <c r="BY52" s="58"/>
      <c r="BZ52" s="59"/>
      <c r="CA52" s="60"/>
      <c r="CB52" s="53"/>
      <c r="CC52" s="54"/>
      <c r="CD52" s="55"/>
    </row>
    <row r="53" spans="1:82" ht="6" customHeight="1"/>
    <row r="54" spans="1:82" ht="18.75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3" t="s">
        <v>18</v>
      </c>
      <c r="L54" s="224"/>
      <c r="M54" s="224"/>
      <c r="N54" s="224"/>
      <c r="O54" s="224"/>
      <c r="P54" s="224"/>
      <c r="Q54" s="224"/>
      <c r="R54" s="224"/>
      <c r="S54" s="224"/>
      <c r="T54" s="224"/>
      <c r="U54" s="225"/>
      <c r="V54" s="222" t="s">
        <v>19</v>
      </c>
      <c r="W54" s="222"/>
      <c r="X54" s="222"/>
      <c r="Y54" s="222"/>
      <c r="Z54" s="222"/>
      <c r="AA54" s="231" t="s">
        <v>20</v>
      </c>
      <c r="AB54" s="208"/>
      <c r="AC54" s="208"/>
      <c r="AD54" s="208"/>
      <c r="AE54" s="222" t="s">
        <v>21</v>
      </c>
      <c r="AF54" s="222"/>
      <c r="AG54" s="222"/>
      <c r="AH54" s="222"/>
      <c r="AI54" s="231" t="s">
        <v>8</v>
      </c>
      <c r="AJ54" s="371"/>
      <c r="AK54" s="222" t="s">
        <v>125</v>
      </c>
      <c r="AL54" s="222"/>
      <c r="AM54" s="222"/>
      <c r="AN54" s="222"/>
      <c r="AO54" s="222"/>
      <c r="AP54" s="222"/>
      <c r="AQ54" s="222"/>
      <c r="AR54" s="222" t="s">
        <v>9</v>
      </c>
      <c r="AS54" s="222"/>
      <c r="AT54" s="222"/>
      <c r="AU54" s="222"/>
      <c r="AV54" s="222"/>
      <c r="AW54" s="222"/>
      <c r="AX54" s="223" t="s">
        <v>127</v>
      </c>
      <c r="AY54" s="224"/>
      <c r="AZ54" s="224"/>
      <c r="BA54" s="224"/>
      <c r="BB54" s="224"/>
      <c r="BC54" s="224"/>
      <c r="BD54" s="224"/>
      <c r="BE54" s="224"/>
      <c r="BF54" s="225"/>
      <c r="BG54" s="226" t="s">
        <v>131</v>
      </c>
      <c r="BH54" s="208"/>
      <c r="BI54" s="61" t="s">
        <v>22</v>
      </c>
      <c r="BJ54" s="61" t="s">
        <v>132</v>
      </c>
      <c r="BK54" s="223" t="s">
        <v>133</v>
      </c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5"/>
    </row>
    <row r="55" spans="1:82" ht="6" customHeight="1">
      <c r="A55" s="62">
        <v>28</v>
      </c>
      <c r="B55" s="63"/>
      <c r="C55" s="63"/>
      <c r="D55" s="63"/>
      <c r="E55" s="63"/>
      <c r="F55" s="63"/>
      <c r="G55" s="63"/>
      <c r="H55" s="63"/>
      <c r="I55" s="63"/>
      <c r="J55" s="64"/>
      <c r="K55" s="65">
        <v>38</v>
      </c>
      <c r="L55" s="66"/>
      <c r="M55" s="67"/>
      <c r="N55" s="68"/>
      <c r="O55" s="68"/>
      <c r="P55" s="68"/>
      <c r="Q55" s="66"/>
      <c r="R55" s="71"/>
      <c r="S55" s="69"/>
      <c r="T55" s="68"/>
      <c r="U55" s="70"/>
      <c r="V55" s="62">
        <v>49</v>
      </c>
      <c r="W55" s="63"/>
      <c r="X55" s="63"/>
      <c r="Y55" s="63"/>
      <c r="Z55" s="64"/>
      <c r="AA55" s="62">
        <v>54</v>
      </c>
      <c r="AB55" s="63"/>
      <c r="AC55" s="63"/>
      <c r="AD55" s="64"/>
      <c r="AE55" s="62">
        <v>58</v>
      </c>
      <c r="AF55" s="63"/>
      <c r="AG55" s="63"/>
      <c r="AH55" s="64"/>
      <c r="AI55" s="62">
        <v>62</v>
      </c>
      <c r="AJ55" s="64"/>
      <c r="AK55" s="62">
        <v>64</v>
      </c>
      <c r="AL55" s="72" t="s">
        <v>4</v>
      </c>
      <c r="AM55" s="69"/>
      <c r="AN55" s="68"/>
      <c r="AO55" s="72">
        <v>0</v>
      </c>
      <c r="AP55" s="69"/>
      <c r="AQ55" s="159"/>
      <c r="AR55" s="62">
        <v>71</v>
      </c>
      <c r="AS55" s="68"/>
      <c r="AT55" s="72" t="s">
        <v>4</v>
      </c>
      <c r="AU55" s="69"/>
      <c r="AV55" s="68"/>
      <c r="AW55" s="159">
        <v>0</v>
      </c>
      <c r="AX55" s="62">
        <v>77</v>
      </c>
      <c r="AY55" s="68"/>
      <c r="AZ55" s="72" t="s">
        <v>3</v>
      </c>
      <c r="BA55" s="69"/>
      <c r="BB55" s="68"/>
      <c r="BC55" s="72" t="s">
        <v>4</v>
      </c>
      <c r="BD55" s="69"/>
      <c r="BE55" s="68"/>
      <c r="BF55" s="159">
        <v>0</v>
      </c>
      <c r="BG55" s="73">
        <v>86</v>
      </c>
      <c r="BH55" s="64"/>
      <c r="BI55" s="74">
        <v>88</v>
      </c>
      <c r="BJ55" s="75">
        <v>89</v>
      </c>
      <c r="BK55" s="65">
        <v>90</v>
      </c>
      <c r="BL55" s="69"/>
      <c r="BM55" s="64"/>
      <c r="BN55" s="69"/>
      <c r="BO55" s="64"/>
      <c r="BP55" s="69"/>
      <c r="BQ55" s="64"/>
      <c r="BR55" s="69"/>
      <c r="BS55" s="64"/>
      <c r="BT55" s="69"/>
      <c r="BU55" s="64"/>
      <c r="BV55" s="69"/>
      <c r="BW55" s="64"/>
      <c r="BX55" s="69"/>
      <c r="BY55" s="64"/>
      <c r="BZ55" s="69"/>
      <c r="CA55" s="64"/>
      <c r="CB55" s="69"/>
      <c r="CC55" s="66"/>
      <c r="CD55" s="76">
        <v>109</v>
      </c>
    </row>
    <row r="56" spans="1:82" ht="15" customHeight="1">
      <c r="A56" s="77"/>
      <c r="B56" s="78"/>
      <c r="C56" s="78"/>
      <c r="D56" s="78"/>
      <c r="E56" s="78"/>
      <c r="F56" s="78"/>
      <c r="G56" s="78"/>
      <c r="H56" s="78"/>
      <c r="I56" s="78"/>
      <c r="J56" s="172"/>
      <c r="K56" s="170"/>
      <c r="L56" s="172"/>
      <c r="M56" s="79"/>
      <c r="N56" s="78"/>
      <c r="O56" s="78"/>
      <c r="P56" s="78"/>
      <c r="Q56" s="172"/>
      <c r="R56" s="81"/>
      <c r="S56" s="171"/>
      <c r="T56" s="78"/>
      <c r="U56" s="80"/>
      <c r="V56" s="77"/>
      <c r="W56" s="78"/>
      <c r="X56" s="78"/>
      <c r="Y56" s="78"/>
      <c r="Z56" s="172"/>
      <c r="AA56" s="77"/>
      <c r="AB56" s="78"/>
      <c r="AC56" s="78"/>
      <c r="AD56" s="172"/>
      <c r="AE56" s="77"/>
      <c r="AF56" s="78"/>
      <c r="AG56" s="78"/>
      <c r="AH56" s="172"/>
      <c r="AI56" s="77"/>
      <c r="AJ56" s="172"/>
      <c r="AK56" s="77"/>
      <c r="AL56" s="82"/>
      <c r="AM56" s="171"/>
      <c r="AN56" s="78"/>
      <c r="AO56" s="82"/>
      <c r="AP56" s="171"/>
      <c r="AQ56" s="154"/>
      <c r="AR56" s="77"/>
      <c r="AS56" s="78"/>
      <c r="AT56" s="82"/>
      <c r="AU56" s="171"/>
      <c r="AV56" s="78"/>
      <c r="AW56" s="154"/>
      <c r="AX56" s="77"/>
      <c r="AY56" s="78"/>
      <c r="AZ56" s="82"/>
      <c r="BA56" s="171"/>
      <c r="BB56" s="78"/>
      <c r="BC56" s="82"/>
      <c r="BD56" s="171"/>
      <c r="BE56" s="78"/>
      <c r="BF56" s="154"/>
      <c r="BG56" s="171"/>
      <c r="BH56" s="172"/>
      <c r="BI56" s="83"/>
      <c r="BJ56" s="80"/>
      <c r="BK56" s="227"/>
      <c r="BL56" s="228"/>
      <c r="BM56" s="229"/>
      <c r="BN56" s="228"/>
      <c r="BO56" s="229"/>
      <c r="BP56" s="228"/>
      <c r="BQ56" s="229"/>
      <c r="BR56" s="228"/>
      <c r="BS56" s="229"/>
      <c r="BT56" s="228"/>
      <c r="BU56" s="229"/>
      <c r="BV56" s="228"/>
      <c r="BW56" s="229"/>
      <c r="BX56" s="228"/>
      <c r="BY56" s="229"/>
      <c r="BZ56" s="228"/>
      <c r="CA56" s="229"/>
      <c r="CB56" s="228"/>
      <c r="CC56" s="229"/>
      <c r="CD56" s="230"/>
    </row>
    <row r="57" spans="1:82" ht="18.95" customHeight="1">
      <c r="A57" s="84"/>
      <c r="B57" s="85"/>
      <c r="C57" s="85"/>
      <c r="D57" s="85"/>
      <c r="E57" s="85"/>
      <c r="F57" s="85"/>
      <c r="G57" s="85"/>
      <c r="H57" s="85"/>
      <c r="I57" s="85"/>
      <c r="J57" s="173"/>
      <c r="K57" s="174"/>
      <c r="L57" s="173"/>
      <c r="M57" s="86"/>
      <c r="N57" s="85"/>
      <c r="O57" s="85"/>
      <c r="P57" s="85"/>
      <c r="Q57" s="173"/>
      <c r="R57" s="88"/>
      <c r="S57" s="175"/>
      <c r="T57" s="85"/>
      <c r="U57" s="87"/>
      <c r="V57" s="84"/>
      <c r="W57" s="85"/>
      <c r="X57" s="85"/>
      <c r="Y57" s="85"/>
      <c r="Z57" s="173"/>
      <c r="AA57" s="84"/>
      <c r="AB57" s="85"/>
      <c r="AC57" s="85"/>
      <c r="AD57" s="173"/>
      <c r="AE57" s="84"/>
      <c r="AF57" s="85"/>
      <c r="AG57" s="85"/>
      <c r="AH57" s="173"/>
      <c r="AI57" s="84"/>
      <c r="AJ57" s="173"/>
      <c r="AK57" s="84"/>
      <c r="AL57" s="89"/>
      <c r="AM57" s="175"/>
      <c r="AN57" s="85"/>
      <c r="AO57" s="89"/>
      <c r="AP57" s="175"/>
      <c r="AQ57" s="155"/>
      <c r="AR57" s="84"/>
      <c r="AS57" s="85"/>
      <c r="AT57" s="89"/>
      <c r="AU57" s="175"/>
      <c r="AV57" s="85"/>
      <c r="AW57" s="155"/>
      <c r="AX57" s="84"/>
      <c r="AY57" s="85"/>
      <c r="AZ57" s="89"/>
      <c r="BA57" s="175"/>
      <c r="BB57" s="85"/>
      <c r="BC57" s="89"/>
      <c r="BD57" s="175"/>
      <c r="BE57" s="85"/>
      <c r="BF57" s="155"/>
      <c r="BG57" s="175"/>
      <c r="BH57" s="173"/>
      <c r="BI57" s="90"/>
      <c r="BJ57" s="87"/>
      <c r="BK57" s="190"/>
      <c r="BL57" s="191"/>
      <c r="BM57" s="192"/>
      <c r="BN57" s="191"/>
      <c r="BO57" s="192"/>
      <c r="BP57" s="191"/>
      <c r="BQ57" s="192"/>
      <c r="BR57" s="191"/>
      <c r="BS57" s="192"/>
      <c r="BT57" s="191"/>
      <c r="BU57" s="192"/>
      <c r="BV57" s="191"/>
      <c r="BW57" s="192"/>
      <c r="BX57" s="191"/>
      <c r="BY57" s="192"/>
      <c r="BZ57" s="191"/>
      <c r="CA57" s="192"/>
      <c r="CB57" s="191"/>
      <c r="CC57" s="192"/>
      <c r="CD57" s="221"/>
    </row>
    <row r="58" spans="1:82" ht="18.95" customHeight="1">
      <c r="A58" s="84"/>
      <c r="B58" s="85"/>
      <c r="C58" s="85"/>
      <c r="D58" s="85"/>
      <c r="E58" s="85"/>
      <c r="F58" s="85"/>
      <c r="G58" s="85"/>
      <c r="H58" s="85"/>
      <c r="I58" s="85"/>
      <c r="J58" s="173"/>
      <c r="K58" s="174"/>
      <c r="L58" s="173"/>
      <c r="M58" s="86"/>
      <c r="N58" s="85"/>
      <c r="O58" s="85"/>
      <c r="P58" s="85"/>
      <c r="Q58" s="173"/>
      <c r="R58" s="88"/>
      <c r="S58" s="175"/>
      <c r="T58" s="85"/>
      <c r="U58" s="87"/>
      <c r="V58" s="84"/>
      <c r="W58" s="85"/>
      <c r="X58" s="85"/>
      <c r="Y58" s="85"/>
      <c r="Z58" s="173"/>
      <c r="AA58" s="84"/>
      <c r="AB58" s="85"/>
      <c r="AC58" s="85"/>
      <c r="AD58" s="173"/>
      <c r="AE58" s="84"/>
      <c r="AF58" s="85"/>
      <c r="AG58" s="85"/>
      <c r="AH58" s="173"/>
      <c r="AI58" s="84"/>
      <c r="AJ58" s="173"/>
      <c r="AK58" s="84"/>
      <c r="AL58" s="89"/>
      <c r="AM58" s="175"/>
      <c r="AN58" s="85"/>
      <c r="AO58" s="89"/>
      <c r="AP58" s="175"/>
      <c r="AQ58" s="155"/>
      <c r="AR58" s="84"/>
      <c r="AS58" s="85"/>
      <c r="AT58" s="89"/>
      <c r="AU58" s="175"/>
      <c r="AV58" s="85"/>
      <c r="AW58" s="155"/>
      <c r="AX58" s="84"/>
      <c r="AY58" s="85"/>
      <c r="AZ58" s="89"/>
      <c r="BA58" s="175"/>
      <c r="BB58" s="85"/>
      <c r="BC58" s="89"/>
      <c r="BD58" s="175"/>
      <c r="BE58" s="85"/>
      <c r="BF58" s="155"/>
      <c r="BG58" s="175"/>
      <c r="BH58" s="173"/>
      <c r="BI58" s="90"/>
      <c r="BJ58" s="87"/>
      <c r="BK58" s="190"/>
      <c r="BL58" s="191"/>
      <c r="BM58" s="192"/>
      <c r="BN58" s="191"/>
      <c r="BO58" s="192"/>
      <c r="BP58" s="191"/>
      <c r="BQ58" s="192"/>
      <c r="BR58" s="191"/>
      <c r="BS58" s="192"/>
      <c r="BT58" s="191"/>
      <c r="BU58" s="192"/>
      <c r="BV58" s="191"/>
      <c r="BW58" s="192"/>
      <c r="BX58" s="191"/>
      <c r="BY58" s="192"/>
      <c r="BZ58" s="191"/>
      <c r="CA58" s="192"/>
      <c r="CB58" s="191"/>
      <c r="CC58" s="192"/>
      <c r="CD58" s="221"/>
    </row>
    <row r="59" spans="1:82" ht="18.95" customHeight="1">
      <c r="A59" s="91"/>
      <c r="B59" s="92"/>
      <c r="C59" s="92"/>
      <c r="D59" s="92"/>
      <c r="E59" s="92"/>
      <c r="F59" s="92"/>
      <c r="G59" s="92"/>
      <c r="H59" s="92"/>
      <c r="I59" s="92"/>
      <c r="J59" s="93"/>
      <c r="K59" s="94"/>
      <c r="L59" s="95"/>
      <c r="M59" s="96"/>
      <c r="N59" s="97"/>
      <c r="O59" s="97"/>
      <c r="P59" s="97"/>
      <c r="Q59" s="95"/>
      <c r="R59" s="163"/>
      <c r="S59" s="98"/>
      <c r="T59" s="97"/>
      <c r="U59" s="99"/>
      <c r="V59" s="91"/>
      <c r="W59" s="92"/>
      <c r="X59" s="92"/>
      <c r="Y59" s="92"/>
      <c r="Z59" s="93"/>
      <c r="AA59" s="91"/>
      <c r="AB59" s="92"/>
      <c r="AC59" s="92"/>
      <c r="AD59" s="93"/>
      <c r="AE59" s="91"/>
      <c r="AF59" s="92"/>
      <c r="AG59" s="92"/>
      <c r="AH59" s="93"/>
      <c r="AI59" s="91"/>
      <c r="AJ59" s="93"/>
      <c r="AK59" s="160"/>
      <c r="AL59" s="162"/>
      <c r="AM59" s="98"/>
      <c r="AN59" s="97"/>
      <c r="AO59" s="162"/>
      <c r="AP59" s="98"/>
      <c r="AQ59" s="161"/>
      <c r="AR59" s="160"/>
      <c r="AS59" s="97"/>
      <c r="AT59" s="162"/>
      <c r="AU59" s="98"/>
      <c r="AV59" s="97"/>
      <c r="AW59" s="161"/>
      <c r="AX59" s="84"/>
      <c r="AY59" s="85"/>
      <c r="AZ59" s="89"/>
      <c r="BA59" s="175"/>
      <c r="BB59" s="85"/>
      <c r="BC59" s="89"/>
      <c r="BD59" s="175"/>
      <c r="BE59" s="85"/>
      <c r="BF59" s="155"/>
      <c r="BG59" s="175"/>
      <c r="BH59" s="173"/>
      <c r="BI59" s="90"/>
      <c r="BJ59" s="87"/>
      <c r="BK59" s="190"/>
      <c r="BL59" s="191"/>
      <c r="BM59" s="192"/>
      <c r="BN59" s="191"/>
      <c r="BO59" s="192"/>
      <c r="BP59" s="191"/>
      <c r="BQ59" s="192"/>
      <c r="BR59" s="191"/>
      <c r="BS59" s="192"/>
      <c r="BT59" s="191"/>
      <c r="BU59" s="192"/>
      <c r="BV59" s="191"/>
      <c r="BW59" s="192"/>
      <c r="BX59" s="191"/>
      <c r="BY59" s="192"/>
      <c r="BZ59" s="191"/>
      <c r="CA59" s="192"/>
      <c r="CB59" s="191"/>
      <c r="CC59" s="192"/>
      <c r="CD59" s="221"/>
    </row>
    <row r="60" spans="1:82" ht="18.95" customHeight="1">
      <c r="A60" s="193" t="s">
        <v>23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212"/>
      <c r="AG60" s="213"/>
      <c r="AH60" s="213"/>
      <c r="AI60" s="213"/>
      <c r="AJ60" s="213"/>
      <c r="AK60" s="214"/>
      <c r="AL60" s="209" t="s">
        <v>31</v>
      </c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1"/>
      <c r="AX60" s="156"/>
      <c r="AY60" s="157"/>
      <c r="AZ60" s="153"/>
      <c r="BA60" s="100"/>
      <c r="BB60" s="157"/>
      <c r="BC60" s="153"/>
      <c r="BD60" s="100"/>
      <c r="BE60" s="157"/>
      <c r="BF60" s="158"/>
      <c r="BG60" s="193" t="s">
        <v>94</v>
      </c>
      <c r="BH60" s="199"/>
      <c r="BI60" s="200"/>
      <c r="BJ60" s="200"/>
      <c r="BK60" s="200"/>
      <c r="BL60" s="200"/>
      <c r="BM60" s="200"/>
      <c r="BN60" s="200"/>
      <c r="BO60" s="200"/>
      <c r="BP60" s="201"/>
      <c r="BQ60" s="193" t="s">
        <v>24</v>
      </c>
      <c r="BR60" s="199"/>
      <c r="BS60" s="200"/>
      <c r="BT60" s="200"/>
      <c r="BU60" s="200"/>
      <c r="BV60" s="201"/>
      <c r="BW60" s="199"/>
      <c r="BX60" s="200"/>
      <c r="BY60" s="200"/>
      <c r="BZ60" s="200"/>
      <c r="CA60" s="201"/>
      <c r="CB60" s="208" t="s">
        <v>25</v>
      </c>
      <c r="CC60" s="208"/>
      <c r="CD60" s="208"/>
    </row>
    <row r="61" spans="1:82" ht="18.95" customHeight="1">
      <c r="A61" s="194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215"/>
      <c r="AG61" s="216"/>
      <c r="AH61" s="216"/>
      <c r="AI61" s="216"/>
      <c r="AJ61" s="216"/>
      <c r="AK61" s="217"/>
      <c r="AL61" s="209" t="s">
        <v>92</v>
      </c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1"/>
      <c r="AX61" s="156"/>
      <c r="AY61" s="157"/>
      <c r="AZ61" s="153"/>
      <c r="BA61" s="100"/>
      <c r="BB61" s="157"/>
      <c r="BC61" s="153"/>
      <c r="BD61" s="100"/>
      <c r="BE61" s="157"/>
      <c r="BF61" s="158"/>
      <c r="BG61" s="194"/>
      <c r="BH61" s="202"/>
      <c r="BI61" s="203"/>
      <c r="BJ61" s="203"/>
      <c r="BK61" s="203"/>
      <c r="BL61" s="203"/>
      <c r="BM61" s="203"/>
      <c r="BN61" s="203"/>
      <c r="BO61" s="203"/>
      <c r="BP61" s="204"/>
      <c r="BQ61" s="194"/>
      <c r="BR61" s="202"/>
      <c r="BS61" s="203"/>
      <c r="BT61" s="203"/>
      <c r="BU61" s="203"/>
      <c r="BV61" s="204"/>
      <c r="BW61" s="202"/>
      <c r="BX61" s="203"/>
      <c r="BY61" s="203"/>
      <c r="BZ61" s="203"/>
      <c r="CA61" s="204"/>
      <c r="CB61" s="330"/>
      <c r="CC61" s="330"/>
      <c r="CD61" s="330"/>
    </row>
    <row r="62" spans="1:82" ht="18.95" customHeight="1" thickBot="1">
      <c r="A62" s="195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18"/>
      <c r="AG62" s="219"/>
      <c r="AH62" s="219"/>
      <c r="AI62" s="219"/>
      <c r="AJ62" s="219"/>
      <c r="AK62" s="220"/>
      <c r="AL62" s="209" t="s">
        <v>93</v>
      </c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1"/>
      <c r="AX62" s="156"/>
      <c r="AY62" s="157"/>
      <c r="AZ62" s="153"/>
      <c r="BA62" s="100"/>
      <c r="BB62" s="157"/>
      <c r="BC62" s="153"/>
      <c r="BD62" s="100"/>
      <c r="BE62" s="157"/>
      <c r="BF62" s="158"/>
      <c r="BG62" s="195"/>
      <c r="BH62" s="205"/>
      <c r="BI62" s="206"/>
      <c r="BJ62" s="206"/>
      <c r="BK62" s="206"/>
      <c r="BL62" s="206"/>
      <c r="BM62" s="206"/>
      <c r="BN62" s="206"/>
      <c r="BO62" s="206"/>
      <c r="BP62" s="207"/>
      <c r="BQ62" s="195"/>
      <c r="BR62" s="205"/>
      <c r="BS62" s="206"/>
      <c r="BT62" s="206"/>
      <c r="BU62" s="206"/>
      <c r="BV62" s="207"/>
      <c r="BW62" s="205"/>
      <c r="BX62" s="206"/>
      <c r="BY62" s="206"/>
      <c r="BZ62" s="206"/>
      <c r="CA62" s="207"/>
      <c r="CB62" s="330"/>
      <c r="CC62" s="330"/>
      <c r="CD62" s="330"/>
    </row>
    <row r="63" spans="1:82" ht="18" customHeight="1" thickBot="1">
      <c r="B63" s="3" t="s">
        <v>70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340" t="s">
        <v>0</v>
      </c>
      <c r="U63" s="341"/>
      <c r="V63" s="342" t="str">
        <f>+V31</f>
        <v/>
      </c>
      <c r="W63" s="342"/>
      <c r="X63" s="342"/>
      <c r="Y63" s="342"/>
      <c r="Z63" s="343"/>
      <c r="AC63" s="3" t="s">
        <v>1</v>
      </c>
      <c r="AD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82" ht="15" customHeight="1" thickBot="1">
      <c r="C64" s="5" t="s">
        <v>2</v>
      </c>
      <c r="BA64" s="168"/>
      <c r="BB64" s="1"/>
      <c r="BC64" s="1"/>
      <c r="BD64" s="1"/>
      <c r="BE64" s="1"/>
    </row>
    <row r="65" spans="1:82" ht="15" customHeight="1">
      <c r="A65" s="260" t="s">
        <v>72</v>
      </c>
      <c r="B65" s="261"/>
      <c r="C65" s="261"/>
      <c r="D65" s="261"/>
      <c r="E65" s="345">
        <f>+E33</f>
        <v>0</v>
      </c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7"/>
      <c r="W65" s="354" t="s">
        <v>90</v>
      </c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6"/>
      <c r="BA65" s="14"/>
      <c r="BB65" s="6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357" t="str">
        <f>+BS33</f>
        <v/>
      </c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8"/>
    </row>
    <row r="66" spans="1:82" ht="9.9499999999999993" customHeight="1">
      <c r="A66" s="344"/>
      <c r="B66" s="203"/>
      <c r="C66" s="203"/>
      <c r="D66" s="203"/>
      <c r="E66" s="348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50"/>
      <c r="W66" s="359" t="str">
        <f>+W34</f>
        <v/>
      </c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1"/>
      <c r="BA66" s="14"/>
      <c r="BB66" s="9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1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12"/>
    </row>
    <row r="67" spans="1:82" ht="9.9499999999999993" customHeight="1">
      <c r="A67" s="344"/>
      <c r="B67" s="203"/>
      <c r="C67" s="203"/>
      <c r="D67" s="203"/>
      <c r="E67" s="348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50"/>
      <c r="W67" s="362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4"/>
      <c r="BA67" s="14"/>
      <c r="BB67" s="13"/>
      <c r="BC67" s="368" t="s">
        <v>5</v>
      </c>
      <c r="BD67" s="368"/>
      <c r="BE67" s="368"/>
      <c r="BF67" s="368"/>
      <c r="BG67" s="10"/>
      <c r="BH67" s="370" t="str">
        <f>+BH35</f>
        <v/>
      </c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14"/>
    </row>
    <row r="68" spans="1:82" ht="9.9499999999999993" customHeight="1">
      <c r="A68" s="263"/>
      <c r="B68" s="206"/>
      <c r="C68" s="206"/>
      <c r="D68" s="206"/>
      <c r="E68" s="351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3"/>
      <c r="W68" s="365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7"/>
      <c r="BA68" s="14"/>
      <c r="BB68" s="13"/>
      <c r="BC68" s="369"/>
      <c r="BD68" s="369"/>
      <c r="BE68" s="369"/>
      <c r="BF68" s="369"/>
      <c r="BG68" s="15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14"/>
    </row>
    <row r="69" spans="1:82" ht="24" customHeight="1">
      <c r="A69" s="332" t="s">
        <v>103</v>
      </c>
      <c r="B69" s="200"/>
      <c r="C69" s="200"/>
      <c r="D69" s="201"/>
      <c r="E69" s="333" t="s">
        <v>123</v>
      </c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27" t="s">
        <v>124</v>
      </c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9"/>
      <c r="AO69" s="199" t="s">
        <v>67</v>
      </c>
      <c r="AP69" s="200"/>
      <c r="AQ69" s="199" t="s">
        <v>6</v>
      </c>
      <c r="AR69" s="200"/>
      <c r="AS69" s="200"/>
      <c r="AT69" s="200"/>
      <c r="AU69" s="200"/>
      <c r="AV69" s="200"/>
      <c r="AW69" s="200"/>
      <c r="AX69" s="200"/>
      <c r="AY69" s="339"/>
      <c r="BA69" s="14"/>
      <c r="BB69" s="13"/>
      <c r="BC69" s="319" t="s">
        <v>7</v>
      </c>
      <c r="BD69" s="319"/>
      <c r="BE69" s="319"/>
      <c r="BF69" s="319"/>
      <c r="BG69" s="15"/>
      <c r="BH69" s="326" t="str">
        <f>+BH37</f>
        <v/>
      </c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14"/>
    </row>
    <row r="70" spans="1:82" ht="18" customHeight="1">
      <c r="A70" s="263"/>
      <c r="B70" s="206"/>
      <c r="C70" s="206"/>
      <c r="D70" s="207"/>
      <c r="E70" s="336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8"/>
      <c r="Q70" s="327" t="s">
        <v>125</v>
      </c>
      <c r="R70" s="328"/>
      <c r="S70" s="328"/>
      <c r="T70" s="328"/>
      <c r="U70" s="328"/>
      <c r="V70" s="329"/>
      <c r="W70" s="330" t="s">
        <v>8</v>
      </c>
      <c r="X70" s="330"/>
      <c r="Y70" s="330"/>
      <c r="Z70" s="330" t="s">
        <v>9</v>
      </c>
      <c r="AA70" s="330"/>
      <c r="AB70" s="330"/>
      <c r="AC70" s="330"/>
      <c r="AD70" s="330"/>
      <c r="AE70" s="330"/>
      <c r="AF70" s="330" t="s">
        <v>127</v>
      </c>
      <c r="AG70" s="330"/>
      <c r="AH70" s="330"/>
      <c r="AI70" s="330"/>
      <c r="AJ70" s="330"/>
      <c r="AK70" s="330"/>
      <c r="AL70" s="330"/>
      <c r="AM70" s="330"/>
      <c r="AN70" s="330"/>
      <c r="AO70" s="205"/>
      <c r="AP70" s="206"/>
      <c r="AQ70" s="205"/>
      <c r="AR70" s="206"/>
      <c r="AS70" s="206"/>
      <c r="AT70" s="206"/>
      <c r="AU70" s="206"/>
      <c r="AV70" s="206"/>
      <c r="AW70" s="206"/>
      <c r="AX70" s="206"/>
      <c r="AY70" s="264"/>
      <c r="BA70" s="14"/>
      <c r="BB70" s="13"/>
      <c r="BC70" s="319" t="s">
        <v>10</v>
      </c>
      <c r="BD70" s="319"/>
      <c r="BE70" s="319"/>
      <c r="BF70" s="319"/>
      <c r="BG70" s="15"/>
      <c r="BH70" s="331" t="str">
        <f>+BH38</f>
        <v/>
      </c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14"/>
    </row>
    <row r="71" spans="1:82" ht="21" customHeight="1">
      <c r="A71" s="297" t="str">
        <f>+A39</f>
        <v/>
      </c>
      <c r="B71" s="298"/>
      <c r="C71" s="298"/>
      <c r="D71" s="299"/>
      <c r="E71" s="300" t="str">
        <f>+E39</f>
        <v/>
      </c>
      <c r="F71" s="301"/>
      <c r="G71" s="301"/>
      <c r="H71" s="301"/>
      <c r="I71" s="301" t="str">
        <f>IF(I41="","",I41)</f>
        <v/>
      </c>
      <c r="J71" s="301"/>
      <c r="K71" s="301"/>
      <c r="L71" s="301"/>
      <c r="M71" s="301" t="str">
        <f>IF(M41="","",M41)</f>
        <v/>
      </c>
      <c r="N71" s="301"/>
      <c r="O71" s="301"/>
      <c r="P71" s="302"/>
      <c r="Q71" s="303" t="str">
        <f>+Q39</f>
        <v/>
      </c>
      <c r="R71" s="304"/>
      <c r="S71" s="304"/>
      <c r="T71" s="304"/>
      <c r="U71" s="304"/>
      <c r="V71" s="305"/>
      <c r="W71" s="288" t="str">
        <f>+W39</f>
        <v/>
      </c>
      <c r="X71" s="289"/>
      <c r="Y71" s="306"/>
      <c r="Z71" s="307" t="str">
        <f>+Z39</f>
        <v/>
      </c>
      <c r="AA71" s="308" t="str">
        <f>IF(AB42="","",AB42)</f>
        <v/>
      </c>
      <c r="AB71" s="308" t="str">
        <f>IF(AC42="","",AC42)</f>
        <v/>
      </c>
      <c r="AC71" s="308" t="str">
        <f>IF(AD42="","",AD42)</f>
        <v/>
      </c>
      <c r="AD71" s="308" t="str">
        <f>IF(AE42="","",AE42)</f>
        <v/>
      </c>
      <c r="AE71" s="309" t="str">
        <f>IF(AF42="","",AF42)</f>
        <v/>
      </c>
      <c r="AF71" s="283" t="str">
        <f>+AF39</f>
        <v/>
      </c>
      <c r="AG71" s="284" t="str">
        <f t="shared" ref="AG71:AN80" si="14">IF(AH42="","",AH42)</f>
        <v/>
      </c>
      <c r="AH71" s="284" t="str">
        <f t="shared" si="14"/>
        <v/>
      </c>
      <c r="AI71" s="284" t="str">
        <f t="shared" si="14"/>
        <v/>
      </c>
      <c r="AJ71" s="284" t="str">
        <f t="shared" si="14"/>
        <v/>
      </c>
      <c r="AK71" s="284" t="str">
        <f t="shared" si="14"/>
        <v/>
      </c>
      <c r="AL71" s="284" t="str">
        <f t="shared" si="14"/>
        <v/>
      </c>
      <c r="AM71" s="284" t="str">
        <f t="shared" si="14"/>
        <v/>
      </c>
      <c r="AN71" s="285" t="str">
        <f t="shared" si="14"/>
        <v/>
      </c>
      <c r="AO71" s="286" t="str">
        <f>+AO39</f>
        <v/>
      </c>
      <c r="AP71" s="287"/>
      <c r="AQ71" s="288" t="str">
        <f>+AQ39</f>
        <v/>
      </c>
      <c r="AR71" s="289"/>
      <c r="AS71" s="289"/>
      <c r="AT71" s="289"/>
      <c r="AU71" s="289"/>
      <c r="AV71" s="289"/>
      <c r="AW71" s="289"/>
      <c r="AX71" s="289"/>
      <c r="AY71" s="290"/>
      <c r="BA71" s="14"/>
      <c r="BB71" s="13"/>
      <c r="BC71" s="323" t="s">
        <v>11</v>
      </c>
      <c r="BD71" s="323"/>
      <c r="BE71" s="323"/>
      <c r="BF71" s="323"/>
      <c r="BG71" s="15"/>
      <c r="BH71" s="324" t="str">
        <f>+BH39</f>
        <v/>
      </c>
      <c r="BI71" s="324"/>
      <c r="BJ71" s="324"/>
      <c r="BK71" s="324"/>
      <c r="BL71" s="324"/>
      <c r="BM71" s="324"/>
      <c r="BN71" s="324"/>
      <c r="BO71" s="324"/>
      <c r="BP71" s="36" t="s">
        <v>30</v>
      </c>
      <c r="BQ71" s="324" t="str">
        <f>+BQ39</f>
        <v/>
      </c>
      <c r="BR71" s="324"/>
      <c r="BS71" s="324"/>
      <c r="BT71" s="324"/>
      <c r="BU71" s="324"/>
      <c r="BV71" s="324"/>
      <c r="BW71" s="324"/>
      <c r="BX71" s="324"/>
      <c r="BY71" s="36" t="s">
        <v>29</v>
      </c>
      <c r="BZ71" s="325" t="str">
        <f>+BZ39</f>
        <v/>
      </c>
      <c r="CA71" s="325"/>
      <c r="CB71" s="325"/>
      <c r="CC71" s="36" t="s">
        <v>28</v>
      </c>
      <c r="CD71" s="14"/>
    </row>
    <row r="72" spans="1:82" ht="20.100000000000001" customHeight="1">
      <c r="A72" s="297" t="str">
        <f t="shared" ref="A72:A80" si="15">+A40</f>
        <v/>
      </c>
      <c r="B72" s="298"/>
      <c r="C72" s="298"/>
      <c r="D72" s="299"/>
      <c r="E72" s="300" t="str">
        <f t="shared" ref="E72:E80" si="16">+E40</f>
        <v/>
      </c>
      <c r="F72" s="301"/>
      <c r="G72" s="301"/>
      <c r="H72" s="301"/>
      <c r="I72" s="301" t="str">
        <f t="shared" ref="I72:I80" si="17">IF(I42="","",I42)</f>
        <v/>
      </c>
      <c r="J72" s="301"/>
      <c r="K72" s="301"/>
      <c r="L72" s="301"/>
      <c r="M72" s="301" t="str">
        <f t="shared" ref="M72:M80" si="18">IF(M42="","",M42)</f>
        <v/>
      </c>
      <c r="N72" s="301"/>
      <c r="O72" s="301"/>
      <c r="P72" s="302"/>
      <c r="Q72" s="303" t="str">
        <f t="shared" ref="Q72:Q80" si="19">+Q40</f>
        <v/>
      </c>
      <c r="R72" s="304"/>
      <c r="S72" s="304"/>
      <c r="T72" s="304"/>
      <c r="U72" s="304"/>
      <c r="V72" s="305"/>
      <c r="W72" s="288" t="str">
        <f t="shared" ref="W72:W80" si="20">+W40</f>
        <v/>
      </c>
      <c r="X72" s="289"/>
      <c r="Y72" s="306"/>
      <c r="Z72" s="307" t="str">
        <f t="shared" ref="Z72:Z80" si="21">+Z40</f>
        <v/>
      </c>
      <c r="AA72" s="308" t="str">
        <f t="shared" ref="AA72:AE80" si="22">IF(AB43="","",AB43)</f>
        <v/>
      </c>
      <c r="AB72" s="308" t="str">
        <f t="shared" si="22"/>
        <v/>
      </c>
      <c r="AC72" s="308" t="str">
        <f t="shared" si="22"/>
        <v/>
      </c>
      <c r="AD72" s="308" t="str">
        <f t="shared" si="22"/>
        <v/>
      </c>
      <c r="AE72" s="309" t="str">
        <f t="shared" si="22"/>
        <v/>
      </c>
      <c r="AF72" s="283" t="str">
        <f t="shared" ref="AF72:AF80" si="23">+AF40</f>
        <v/>
      </c>
      <c r="AG72" s="284" t="str">
        <f t="shared" si="14"/>
        <v/>
      </c>
      <c r="AH72" s="284" t="str">
        <f t="shared" si="14"/>
        <v/>
      </c>
      <c r="AI72" s="284" t="str">
        <f t="shared" si="14"/>
        <v/>
      </c>
      <c r="AJ72" s="284" t="str">
        <f t="shared" si="14"/>
        <v/>
      </c>
      <c r="AK72" s="284" t="str">
        <f t="shared" si="14"/>
        <v/>
      </c>
      <c r="AL72" s="284" t="str">
        <f t="shared" si="14"/>
        <v/>
      </c>
      <c r="AM72" s="284" t="str">
        <f t="shared" si="14"/>
        <v/>
      </c>
      <c r="AN72" s="285" t="str">
        <f t="shared" si="14"/>
        <v/>
      </c>
      <c r="AO72" s="286" t="str">
        <f t="shared" ref="AO72:AO80" si="24">+AO40</f>
        <v/>
      </c>
      <c r="AP72" s="287"/>
      <c r="AQ72" s="288" t="str">
        <f t="shared" ref="AQ72:AQ80" si="25">+AQ40</f>
        <v/>
      </c>
      <c r="AR72" s="289"/>
      <c r="AS72" s="289"/>
      <c r="AT72" s="289"/>
      <c r="AU72" s="289"/>
      <c r="AV72" s="289"/>
      <c r="AW72" s="289"/>
      <c r="AX72" s="289"/>
      <c r="AY72" s="290"/>
      <c r="BA72" s="14"/>
      <c r="BB72" s="13"/>
      <c r="BC72" s="319" t="s">
        <v>13</v>
      </c>
      <c r="BD72" s="319"/>
      <c r="BE72" s="319"/>
      <c r="BF72" s="319"/>
      <c r="BG72" s="10"/>
      <c r="BH72" s="319" t="str">
        <f>+BH40</f>
        <v/>
      </c>
      <c r="BI72" s="319"/>
      <c r="BJ72" s="319"/>
      <c r="BK72" s="319"/>
      <c r="BL72" s="319"/>
      <c r="BM72" s="319"/>
      <c r="BN72" s="319"/>
      <c r="BO72" s="18"/>
      <c r="BP72" s="169" t="s">
        <v>12</v>
      </c>
      <c r="BQ72" s="18"/>
      <c r="BR72" s="18"/>
      <c r="BS72" s="18"/>
      <c r="BT72" s="320" t="str">
        <f>+BT40</f>
        <v/>
      </c>
      <c r="BU72" s="320"/>
      <c r="BV72" s="320"/>
      <c r="BW72" s="320"/>
      <c r="BX72" s="320"/>
      <c r="BY72" s="320"/>
      <c r="BZ72" s="320"/>
      <c r="CA72" s="320"/>
      <c r="CB72" s="320"/>
      <c r="CC72" s="320"/>
      <c r="CD72" s="14"/>
    </row>
    <row r="73" spans="1:82" ht="20.100000000000001" customHeight="1" thickBot="1">
      <c r="A73" s="297" t="str">
        <f t="shared" si="15"/>
        <v/>
      </c>
      <c r="B73" s="298"/>
      <c r="C73" s="298"/>
      <c r="D73" s="299"/>
      <c r="E73" s="300" t="str">
        <f t="shared" si="16"/>
        <v/>
      </c>
      <c r="F73" s="301"/>
      <c r="G73" s="301"/>
      <c r="H73" s="301"/>
      <c r="I73" s="301" t="str">
        <f t="shared" si="17"/>
        <v/>
      </c>
      <c r="J73" s="301"/>
      <c r="K73" s="301"/>
      <c r="L73" s="301"/>
      <c r="M73" s="301" t="str">
        <f t="shared" si="18"/>
        <v/>
      </c>
      <c r="N73" s="301"/>
      <c r="O73" s="301"/>
      <c r="P73" s="302"/>
      <c r="Q73" s="303" t="str">
        <f t="shared" si="19"/>
        <v/>
      </c>
      <c r="R73" s="304"/>
      <c r="S73" s="304"/>
      <c r="T73" s="304"/>
      <c r="U73" s="304"/>
      <c r="V73" s="305"/>
      <c r="W73" s="288" t="str">
        <f t="shared" si="20"/>
        <v/>
      </c>
      <c r="X73" s="289"/>
      <c r="Y73" s="306"/>
      <c r="Z73" s="307" t="str">
        <f t="shared" si="21"/>
        <v/>
      </c>
      <c r="AA73" s="308" t="str">
        <f t="shared" si="22"/>
        <v/>
      </c>
      <c r="AB73" s="308" t="str">
        <f t="shared" si="22"/>
        <v/>
      </c>
      <c r="AC73" s="308" t="str">
        <f t="shared" si="22"/>
        <v/>
      </c>
      <c r="AD73" s="308" t="str">
        <f t="shared" si="22"/>
        <v/>
      </c>
      <c r="AE73" s="309" t="str">
        <f t="shared" si="22"/>
        <v/>
      </c>
      <c r="AF73" s="283" t="str">
        <f t="shared" si="23"/>
        <v/>
      </c>
      <c r="AG73" s="284" t="str">
        <f t="shared" si="14"/>
        <v/>
      </c>
      <c r="AH73" s="284" t="str">
        <f t="shared" si="14"/>
        <v/>
      </c>
      <c r="AI73" s="284" t="str">
        <f t="shared" si="14"/>
        <v/>
      </c>
      <c r="AJ73" s="284" t="str">
        <f t="shared" si="14"/>
        <v/>
      </c>
      <c r="AK73" s="284" t="str">
        <f t="shared" si="14"/>
        <v/>
      </c>
      <c r="AL73" s="284" t="str">
        <f t="shared" si="14"/>
        <v/>
      </c>
      <c r="AM73" s="284" t="str">
        <f t="shared" si="14"/>
        <v/>
      </c>
      <c r="AN73" s="285" t="str">
        <f t="shared" si="14"/>
        <v/>
      </c>
      <c r="AO73" s="286" t="str">
        <f t="shared" si="24"/>
        <v/>
      </c>
      <c r="AP73" s="287"/>
      <c r="AQ73" s="288" t="str">
        <f t="shared" si="25"/>
        <v/>
      </c>
      <c r="AR73" s="289"/>
      <c r="AS73" s="289"/>
      <c r="AT73" s="289"/>
      <c r="AU73" s="289"/>
      <c r="AV73" s="289"/>
      <c r="AW73" s="289"/>
      <c r="AX73" s="289"/>
      <c r="AY73" s="290"/>
      <c r="BA73" s="14"/>
      <c r="BB73" s="20"/>
      <c r="BC73" s="321" t="s">
        <v>14</v>
      </c>
      <c r="BD73" s="321"/>
      <c r="BE73" s="321"/>
      <c r="BF73" s="321"/>
      <c r="BG73" s="21"/>
      <c r="BH73" s="322" t="str">
        <f>+BH41</f>
        <v/>
      </c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2"/>
      <c r="CC73" s="322"/>
      <c r="CD73" s="22"/>
    </row>
    <row r="74" spans="1:82" ht="20.100000000000001" customHeight="1">
      <c r="A74" s="297" t="str">
        <f t="shared" si="15"/>
        <v/>
      </c>
      <c r="B74" s="298"/>
      <c r="C74" s="298"/>
      <c r="D74" s="299"/>
      <c r="E74" s="300" t="str">
        <f t="shared" si="16"/>
        <v/>
      </c>
      <c r="F74" s="301"/>
      <c r="G74" s="301"/>
      <c r="H74" s="301"/>
      <c r="I74" s="301" t="str">
        <f t="shared" si="17"/>
        <v/>
      </c>
      <c r="J74" s="301"/>
      <c r="K74" s="301"/>
      <c r="L74" s="301"/>
      <c r="M74" s="301" t="str">
        <f t="shared" si="18"/>
        <v/>
      </c>
      <c r="N74" s="301"/>
      <c r="O74" s="301"/>
      <c r="P74" s="302"/>
      <c r="Q74" s="303" t="str">
        <f t="shared" si="19"/>
        <v/>
      </c>
      <c r="R74" s="304"/>
      <c r="S74" s="304"/>
      <c r="T74" s="304"/>
      <c r="U74" s="304"/>
      <c r="V74" s="305"/>
      <c r="W74" s="288" t="str">
        <f t="shared" si="20"/>
        <v/>
      </c>
      <c r="X74" s="289"/>
      <c r="Y74" s="306"/>
      <c r="Z74" s="307" t="str">
        <f t="shared" si="21"/>
        <v/>
      </c>
      <c r="AA74" s="308" t="str">
        <f t="shared" si="22"/>
        <v/>
      </c>
      <c r="AB74" s="308" t="str">
        <f t="shared" si="22"/>
        <v/>
      </c>
      <c r="AC74" s="308" t="str">
        <f t="shared" si="22"/>
        <v/>
      </c>
      <c r="AD74" s="308" t="str">
        <f t="shared" si="22"/>
        <v/>
      </c>
      <c r="AE74" s="309" t="str">
        <f t="shared" si="22"/>
        <v/>
      </c>
      <c r="AF74" s="283" t="str">
        <f t="shared" si="23"/>
        <v/>
      </c>
      <c r="AG74" s="284" t="str">
        <f t="shared" si="14"/>
        <v/>
      </c>
      <c r="AH74" s="284" t="str">
        <f t="shared" si="14"/>
        <v/>
      </c>
      <c r="AI74" s="284" t="str">
        <f t="shared" si="14"/>
        <v/>
      </c>
      <c r="AJ74" s="284" t="str">
        <f t="shared" si="14"/>
        <v/>
      </c>
      <c r="AK74" s="284" t="str">
        <f t="shared" si="14"/>
        <v/>
      </c>
      <c r="AL74" s="284" t="str">
        <f t="shared" si="14"/>
        <v/>
      </c>
      <c r="AM74" s="284" t="str">
        <f t="shared" si="14"/>
        <v/>
      </c>
      <c r="AN74" s="285" t="str">
        <f t="shared" si="14"/>
        <v/>
      </c>
      <c r="AO74" s="286" t="str">
        <f t="shared" si="24"/>
        <v/>
      </c>
      <c r="AP74" s="287"/>
      <c r="AQ74" s="288" t="str">
        <f t="shared" si="25"/>
        <v/>
      </c>
      <c r="AR74" s="289"/>
      <c r="AS74" s="289"/>
      <c r="AT74" s="289"/>
      <c r="AU74" s="289"/>
      <c r="AV74" s="289"/>
      <c r="AW74" s="289"/>
      <c r="AX74" s="289"/>
      <c r="AY74" s="290"/>
      <c r="BA74" s="10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1:82" ht="20.100000000000001" customHeight="1">
      <c r="A75" s="297" t="str">
        <f t="shared" si="15"/>
        <v/>
      </c>
      <c r="B75" s="298"/>
      <c r="C75" s="298"/>
      <c r="D75" s="299"/>
      <c r="E75" s="300" t="str">
        <f t="shared" si="16"/>
        <v/>
      </c>
      <c r="F75" s="301"/>
      <c r="G75" s="301"/>
      <c r="H75" s="301"/>
      <c r="I75" s="301" t="str">
        <f t="shared" si="17"/>
        <v/>
      </c>
      <c r="J75" s="301"/>
      <c r="K75" s="301"/>
      <c r="L75" s="301"/>
      <c r="M75" s="301" t="str">
        <f t="shared" si="18"/>
        <v/>
      </c>
      <c r="N75" s="301"/>
      <c r="O75" s="301"/>
      <c r="P75" s="302"/>
      <c r="Q75" s="303" t="str">
        <f t="shared" si="19"/>
        <v/>
      </c>
      <c r="R75" s="304"/>
      <c r="S75" s="304"/>
      <c r="T75" s="304"/>
      <c r="U75" s="304"/>
      <c r="V75" s="305"/>
      <c r="W75" s="288" t="str">
        <f t="shared" si="20"/>
        <v/>
      </c>
      <c r="X75" s="289"/>
      <c r="Y75" s="306"/>
      <c r="Z75" s="307" t="str">
        <f t="shared" si="21"/>
        <v/>
      </c>
      <c r="AA75" s="308" t="str">
        <f t="shared" si="22"/>
        <v/>
      </c>
      <c r="AB75" s="308" t="str">
        <f t="shared" si="22"/>
        <v/>
      </c>
      <c r="AC75" s="308" t="str">
        <f t="shared" si="22"/>
        <v/>
      </c>
      <c r="AD75" s="308" t="str">
        <f t="shared" si="22"/>
        <v/>
      </c>
      <c r="AE75" s="309" t="str">
        <f t="shared" si="22"/>
        <v/>
      </c>
      <c r="AF75" s="283" t="str">
        <f t="shared" si="23"/>
        <v/>
      </c>
      <c r="AG75" s="284" t="str">
        <f t="shared" si="14"/>
        <v/>
      </c>
      <c r="AH75" s="284" t="str">
        <f t="shared" si="14"/>
        <v/>
      </c>
      <c r="AI75" s="284" t="str">
        <f t="shared" si="14"/>
        <v/>
      </c>
      <c r="AJ75" s="284" t="str">
        <f t="shared" si="14"/>
        <v/>
      </c>
      <c r="AK75" s="284" t="str">
        <f t="shared" si="14"/>
        <v/>
      </c>
      <c r="AL75" s="284" t="str">
        <f t="shared" si="14"/>
        <v/>
      </c>
      <c r="AM75" s="284" t="str">
        <f t="shared" si="14"/>
        <v/>
      </c>
      <c r="AN75" s="285" t="str">
        <f t="shared" si="14"/>
        <v/>
      </c>
      <c r="AO75" s="286" t="str">
        <f t="shared" si="24"/>
        <v/>
      </c>
      <c r="AP75" s="287"/>
      <c r="AQ75" s="288" t="str">
        <f t="shared" si="25"/>
        <v/>
      </c>
      <c r="AR75" s="289"/>
      <c r="AS75" s="289"/>
      <c r="AT75" s="289"/>
      <c r="AU75" s="289"/>
      <c r="AV75" s="289"/>
      <c r="AW75" s="289"/>
      <c r="AX75" s="289"/>
      <c r="AY75" s="290"/>
      <c r="BA75" s="10"/>
      <c r="BB75" s="310" t="s">
        <v>16</v>
      </c>
      <c r="BC75" s="311"/>
      <c r="BD75" s="316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8"/>
    </row>
    <row r="76" spans="1:82" ht="20.100000000000001" customHeight="1">
      <c r="A76" s="297" t="str">
        <f t="shared" si="15"/>
        <v/>
      </c>
      <c r="B76" s="298"/>
      <c r="C76" s="298"/>
      <c r="D76" s="299"/>
      <c r="E76" s="300" t="str">
        <f t="shared" si="16"/>
        <v/>
      </c>
      <c r="F76" s="301"/>
      <c r="G76" s="301"/>
      <c r="H76" s="301"/>
      <c r="I76" s="301" t="str">
        <f t="shared" si="17"/>
        <v/>
      </c>
      <c r="J76" s="301"/>
      <c r="K76" s="301"/>
      <c r="L76" s="301"/>
      <c r="M76" s="301" t="str">
        <f t="shared" si="18"/>
        <v/>
      </c>
      <c r="N76" s="301"/>
      <c r="O76" s="301"/>
      <c r="P76" s="302"/>
      <c r="Q76" s="303" t="str">
        <f t="shared" si="19"/>
        <v/>
      </c>
      <c r="R76" s="304"/>
      <c r="S76" s="304"/>
      <c r="T76" s="304"/>
      <c r="U76" s="304"/>
      <c r="V76" s="305"/>
      <c r="W76" s="288" t="str">
        <f t="shared" si="20"/>
        <v/>
      </c>
      <c r="X76" s="289"/>
      <c r="Y76" s="306"/>
      <c r="Z76" s="307" t="str">
        <f t="shared" si="21"/>
        <v/>
      </c>
      <c r="AA76" s="308" t="str">
        <f t="shared" si="22"/>
        <v/>
      </c>
      <c r="AB76" s="308" t="str">
        <f t="shared" si="22"/>
        <v/>
      </c>
      <c r="AC76" s="308" t="str">
        <f t="shared" si="22"/>
        <v/>
      </c>
      <c r="AD76" s="308" t="str">
        <f t="shared" si="22"/>
        <v/>
      </c>
      <c r="AE76" s="309" t="str">
        <f t="shared" si="22"/>
        <v/>
      </c>
      <c r="AF76" s="283" t="str">
        <f t="shared" si="23"/>
        <v/>
      </c>
      <c r="AG76" s="284" t="str">
        <f t="shared" si="14"/>
        <v/>
      </c>
      <c r="AH76" s="284" t="str">
        <f t="shared" si="14"/>
        <v/>
      </c>
      <c r="AI76" s="284" t="str">
        <f t="shared" si="14"/>
        <v/>
      </c>
      <c r="AJ76" s="284" t="str">
        <f t="shared" si="14"/>
        <v/>
      </c>
      <c r="AK76" s="284" t="str">
        <f t="shared" si="14"/>
        <v/>
      </c>
      <c r="AL76" s="284" t="str">
        <f t="shared" si="14"/>
        <v/>
      </c>
      <c r="AM76" s="284" t="str">
        <f t="shared" si="14"/>
        <v/>
      </c>
      <c r="AN76" s="285" t="str">
        <f t="shared" si="14"/>
        <v/>
      </c>
      <c r="AO76" s="286" t="str">
        <f t="shared" si="24"/>
        <v/>
      </c>
      <c r="AP76" s="287"/>
      <c r="AQ76" s="288" t="str">
        <f t="shared" si="25"/>
        <v/>
      </c>
      <c r="AR76" s="289"/>
      <c r="AS76" s="289"/>
      <c r="AT76" s="289"/>
      <c r="AU76" s="289"/>
      <c r="AV76" s="289"/>
      <c r="AW76" s="289"/>
      <c r="AX76" s="289"/>
      <c r="AY76" s="290"/>
      <c r="BA76" s="10"/>
      <c r="BB76" s="312"/>
      <c r="BC76" s="313"/>
      <c r="BD76" s="291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3"/>
    </row>
    <row r="77" spans="1:82" ht="20.100000000000001" customHeight="1">
      <c r="A77" s="297" t="str">
        <f t="shared" si="15"/>
        <v/>
      </c>
      <c r="B77" s="298"/>
      <c r="C77" s="298"/>
      <c r="D77" s="299"/>
      <c r="E77" s="300" t="str">
        <f t="shared" si="16"/>
        <v/>
      </c>
      <c r="F77" s="301"/>
      <c r="G77" s="301"/>
      <c r="H77" s="301"/>
      <c r="I77" s="301" t="str">
        <f t="shared" si="17"/>
        <v/>
      </c>
      <c r="J77" s="301"/>
      <c r="K77" s="301"/>
      <c r="L77" s="301"/>
      <c r="M77" s="301" t="str">
        <f t="shared" si="18"/>
        <v/>
      </c>
      <c r="N77" s="301"/>
      <c r="O77" s="301"/>
      <c r="P77" s="302"/>
      <c r="Q77" s="303" t="str">
        <f t="shared" si="19"/>
        <v/>
      </c>
      <c r="R77" s="304"/>
      <c r="S77" s="304"/>
      <c r="T77" s="304"/>
      <c r="U77" s="304"/>
      <c r="V77" s="305"/>
      <c r="W77" s="288" t="str">
        <f t="shared" si="20"/>
        <v/>
      </c>
      <c r="X77" s="289"/>
      <c r="Y77" s="306"/>
      <c r="Z77" s="307" t="str">
        <f t="shared" si="21"/>
        <v/>
      </c>
      <c r="AA77" s="308" t="str">
        <f t="shared" si="22"/>
        <v/>
      </c>
      <c r="AB77" s="308" t="str">
        <f t="shared" si="22"/>
        <v/>
      </c>
      <c r="AC77" s="308" t="str">
        <f t="shared" si="22"/>
        <v/>
      </c>
      <c r="AD77" s="308">
        <f t="shared" si="22"/>
        <v>0</v>
      </c>
      <c r="AE77" s="309" t="str">
        <f t="shared" si="22"/>
        <v/>
      </c>
      <c r="AF77" s="283" t="str">
        <f t="shared" si="23"/>
        <v/>
      </c>
      <c r="AG77" s="284" t="e">
        <f t="shared" si="14"/>
        <v>#REF!</v>
      </c>
      <c r="AH77" s="284" t="str">
        <f t="shared" si="14"/>
        <v/>
      </c>
      <c r="AI77" s="284" t="str">
        <f t="shared" si="14"/>
        <v/>
      </c>
      <c r="AJ77" s="284" t="e">
        <f t="shared" si="14"/>
        <v>#REF!</v>
      </c>
      <c r="AK77" s="284" t="str">
        <f t="shared" si="14"/>
        <v/>
      </c>
      <c r="AL77" s="284" t="str">
        <f t="shared" si="14"/>
        <v/>
      </c>
      <c r="AM77" s="284" t="str">
        <f t="shared" si="14"/>
        <v>注文書を発行している
場合は10桁の注文番号
を記入して下さい。</v>
      </c>
      <c r="AN77" s="285" t="str">
        <f t="shared" si="14"/>
        <v/>
      </c>
      <c r="AO77" s="286" t="str">
        <f t="shared" si="24"/>
        <v/>
      </c>
      <c r="AP77" s="287"/>
      <c r="AQ77" s="288" t="str">
        <f t="shared" si="25"/>
        <v/>
      </c>
      <c r="AR77" s="289"/>
      <c r="AS77" s="289"/>
      <c r="AT77" s="289"/>
      <c r="AU77" s="289"/>
      <c r="AV77" s="289"/>
      <c r="AW77" s="289"/>
      <c r="AX77" s="289"/>
      <c r="AY77" s="290"/>
      <c r="BA77" s="10"/>
      <c r="BB77" s="312"/>
      <c r="BC77" s="313"/>
      <c r="BD77" s="291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3"/>
    </row>
    <row r="78" spans="1:82" ht="20.100000000000001" customHeight="1">
      <c r="A78" s="297" t="str">
        <f t="shared" si="15"/>
        <v/>
      </c>
      <c r="B78" s="298"/>
      <c r="C78" s="298"/>
      <c r="D78" s="299"/>
      <c r="E78" s="300" t="str">
        <f t="shared" si="16"/>
        <v/>
      </c>
      <c r="F78" s="301"/>
      <c r="G78" s="301"/>
      <c r="H78" s="301"/>
      <c r="I78" s="301" t="str">
        <f t="shared" si="17"/>
        <v/>
      </c>
      <c r="J78" s="301"/>
      <c r="K78" s="301"/>
      <c r="L78" s="301"/>
      <c r="M78" s="301" t="str">
        <f t="shared" si="18"/>
        <v/>
      </c>
      <c r="N78" s="301"/>
      <c r="O78" s="301"/>
      <c r="P78" s="302"/>
      <c r="Q78" s="303" t="str">
        <f t="shared" si="19"/>
        <v/>
      </c>
      <c r="R78" s="304"/>
      <c r="S78" s="304"/>
      <c r="T78" s="304"/>
      <c r="U78" s="304"/>
      <c r="V78" s="305"/>
      <c r="W78" s="288" t="str">
        <f t="shared" si="20"/>
        <v/>
      </c>
      <c r="X78" s="289"/>
      <c r="Y78" s="306"/>
      <c r="Z78" s="307" t="str">
        <f t="shared" si="21"/>
        <v/>
      </c>
      <c r="AA78" s="308" t="str">
        <f t="shared" si="22"/>
        <v/>
      </c>
      <c r="AB78" s="308" t="str">
        <f t="shared" si="22"/>
        <v/>
      </c>
      <c r="AC78" s="308" t="str">
        <f t="shared" si="22"/>
        <v/>
      </c>
      <c r="AD78" s="308" t="str">
        <f t="shared" si="22"/>
        <v/>
      </c>
      <c r="AE78" s="309">
        <f t="shared" si="22"/>
        <v>0</v>
      </c>
      <c r="AF78" s="283" t="str">
        <f t="shared" si="23"/>
        <v/>
      </c>
      <c r="AG78" s="284" t="str">
        <f t="shared" si="14"/>
        <v/>
      </c>
      <c r="AH78" s="284" t="e">
        <f t="shared" si="14"/>
        <v>#REF!</v>
      </c>
      <c r="AI78" s="284" t="str">
        <f t="shared" si="14"/>
        <v/>
      </c>
      <c r="AJ78" s="284" t="str">
        <f t="shared" si="14"/>
        <v/>
      </c>
      <c r="AK78" s="284" t="e">
        <f t="shared" si="14"/>
        <v>#REF!</v>
      </c>
      <c r="AL78" s="284" t="str">
        <f t="shared" si="14"/>
        <v/>
      </c>
      <c r="AM78" s="284" t="str">
        <f t="shared" si="14"/>
        <v/>
      </c>
      <c r="AN78" s="285" t="str">
        <f t="shared" si="14"/>
        <v>注文書を発行している
場合は10桁の注文番号
を記入して下さい。</v>
      </c>
      <c r="AO78" s="286" t="str">
        <f t="shared" si="24"/>
        <v/>
      </c>
      <c r="AP78" s="287"/>
      <c r="AQ78" s="288" t="str">
        <f t="shared" si="25"/>
        <v/>
      </c>
      <c r="AR78" s="289"/>
      <c r="AS78" s="289"/>
      <c r="AT78" s="289"/>
      <c r="AU78" s="289"/>
      <c r="AV78" s="289"/>
      <c r="AW78" s="289"/>
      <c r="AX78" s="289"/>
      <c r="AY78" s="290"/>
      <c r="BA78" s="10"/>
      <c r="BB78" s="312"/>
      <c r="BC78" s="313"/>
      <c r="BD78" s="291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3"/>
    </row>
    <row r="79" spans="1:82" ht="20.100000000000001" customHeight="1">
      <c r="A79" s="297" t="str">
        <f t="shared" si="15"/>
        <v/>
      </c>
      <c r="B79" s="298"/>
      <c r="C79" s="298"/>
      <c r="D79" s="299"/>
      <c r="E79" s="300" t="str">
        <f t="shared" si="16"/>
        <v/>
      </c>
      <c r="F79" s="301"/>
      <c r="G79" s="301"/>
      <c r="H79" s="301"/>
      <c r="I79" s="301" t="str">
        <f t="shared" si="17"/>
        <v>(本体価額　税区分別小計欄)</v>
      </c>
      <c r="J79" s="301"/>
      <c r="K79" s="301"/>
      <c r="L79" s="301"/>
      <c r="M79" s="301" t="str">
        <f t="shared" si="18"/>
        <v/>
      </c>
      <c r="N79" s="301"/>
      <c r="O79" s="301"/>
      <c r="P79" s="302"/>
      <c r="Q79" s="303" t="str">
        <f t="shared" si="19"/>
        <v/>
      </c>
      <c r="R79" s="304"/>
      <c r="S79" s="304"/>
      <c r="T79" s="304"/>
      <c r="U79" s="304"/>
      <c r="V79" s="305"/>
      <c r="W79" s="288" t="str">
        <f t="shared" si="20"/>
        <v/>
      </c>
      <c r="X79" s="289"/>
      <c r="Y79" s="306"/>
      <c r="Z79" s="307" t="str">
        <f t="shared" si="21"/>
        <v/>
      </c>
      <c r="AA79" s="308" t="str">
        <f t="shared" si="22"/>
        <v/>
      </c>
      <c r="AB79" s="308" t="str">
        <f t="shared" si="22"/>
        <v/>
      </c>
      <c r="AC79" s="308" t="str">
        <f t="shared" si="22"/>
        <v/>
      </c>
      <c r="AD79" s="308" t="str">
        <f t="shared" si="22"/>
        <v/>
      </c>
      <c r="AE79" s="309">
        <f t="shared" si="22"/>
        <v>0</v>
      </c>
      <c r="AF79" s="283" t="str">
        <f t="shared" si="23"/>
        <v/>
      </c>
      <c r="AG79" s="284" t="str">
        <f t="shared" si="14"/>
        <v/>
      </c>
      <c r="AH79" s="284" t="e">
        <f t="shared" si="14"/>
        <v>#REF!</v>
      </c>
      <c r="AI79" s="284" t="str">
        <f t="shared" si="14"/>
        <v/>
      </c>
      <c r="AJ79" s="284" t="str">
        <f t="shared" si="14"/>
        <v/>
      </c>
      <c r="AK79" s="284" t="e">
        <f t="shared" si="14"/>
        <v>#REF!</v>
      </c>
      <c r="AL79" s="284" t="str">
        <f t="shared" si="14"/>
        <v/>
      </c>
      <c r="AM79" s="284" t="str">
        <f t="shared" si="14"/>
        <v/>
      </c>
      <c r="AN79" s="285" t="str">
        <f t="shared" si="14"/>
        <v/>
      </c>
      <c r="AO79" s="286" t="str">
        <f t="shared" si="24"/>
        <v/>
      </c>
      <c r="AP79" s="287"/>
      <c r="AQ79" s="288" t="str">
        <f t="shared" si="25"/>
        <v/>
      </c>
      <c r="AR79" s="289"/>
      <c r="AS79" s="289"/>
      <c r="AT79" s="289"/>
      <c r="AU79" s="289"/>
      <c r="AV79" s="289"/>
      <c r="AW79" s="289"/>
      <c r="AX79" s="289"/>
      <c r="AY79" s="290"/>
      <c r="BA79" s="10"/>
      <c r="BB79" s="314"/>
      <c r="BC79" s="315"/>
      <c r="BD79" s="294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6"/>
    </row>
    <row r="80" spans="1:82" ht="20.100000000000001" customHeight="1" thickBot="1">
      <c r="A80" s="297" t="str">
        <f t="shared" si="15"/>
        <v/>
      </c>
      <c r="B80" s="298"/>
      <c r="C80" s="298"/>
      <c r="D80" s="299"/>
      <c r="E80" s="300" t="str">
        <f t="shared" si="16"/>
        <v/>
      </c>
      <c r="F80" s="301"/>
      <c r="G80" s="301"/>
      <c r="H80" s="301"/>
      <c r="I80" s="301" t="str">
        <f t="shared" si="17"/>
        <v xml:space="preserve"> (課税8%　計)</v>
      </c>
      <c r="J80" s="301"/>
      <c r="K80" s="301"/>
      <c r="L80" s="301"/>
      <c r="M80" s="301" t="str">
        <f t="shared" si="18"/>
        <v/>
      </c>
      <c r="N80" s="301"/>
      <c r="O80" s="301"/>
      <c r="P80" s="302"/>
      <c r="Q80" s="303" t="str">
        <f t="shared" si="19"/>
        <v/>
      </c>
      <c r="R80" s="304"/>
      <c r="S80" s="304"/>
      <c r="T80" s="304"/>
      <c r="U80" s="304"/>
      <c r="V80" s="305"/>
      <c r="W80" s="288" t="str">
        <f t="shared" si="20"/>
        <v/>
      </c>
      <c r="X80" s="289"/>
      <c r="Y80" s="306"/>
      <c r="Z80" s="307" t="str">
        <f t="shared" si="21"/>
        <v/>
      </c>
      <c r="AA80" s="308" t="str">
        <f t="shared" si="22"/>
        <v/>
      </c>
      <c r="AB80" s="308" t="str">
        <f t="shared" si="22"/>
        <v/>
      </c>
      <c r="AC80" s="308" t="str">
        <f t="shared" si="22"/>
        <v/>
      </c>
      <c r="AD80" s="308" t="str">
        <f t="shared" si="22"/>
        <v/>
      </c>
      <c r="AE80" s="309">
        <f t="shared" si="22"/>
        <v>0</v>
      </c>
      <c r="AF80" s="283" t="str">
        <f t="shared" si="23"/>
        <v/>
      </c>
      <c r="AG80" s="284" t="str">
        <f t="shared" si="14"/>
        <v/>
      </c>
      <c r="AH80" s="284" t="e">
        <f t="shared" si="14"/>
        <v>#REF!</v>
      </c>
      <c r="AI80" s="284" t="str">
        <f t="shared" si="14"/>
        <v/>
      </c>
      <c r="AJ80" s="284" t="str">
        <f t="shared" si="14"/>
        <v/>
      </c>
      <c r="AK80" s="284" t="e">
        <f t="shared" si="14"/>
        <v>#REF!</v>
      </c>
      <c r="AL80" s="284" t="str">
        <f t="shared" si="14"/>
        <v/>
      </c>
      <c r="AM80" s="284" t="str">
        <f t="shared" si="14"/>
        <v/>
      </c>
      <c r="AN80" s="285" t="str">
        <f t="shared" si="14"/>
        <v/>
      </c>
      <c r="AO80" s="286" t="str">
        <f t="shared" si="24"/>
        <v/>
      </c>
      <c r="AP80" s="287"/>
      <c r="AQ80" s="288" t="str">
        <f t="shared" si="25"/>
        <v/>
      </c>
      <c r="AR80" s="289"/>
      <c r="AS80" s="289"/>
      <c r="AT80" s="289"/>
      <c r="AU80" s="289"/>
      <c r="AV80" s="289"/>
      <c r="AW80" s="289"/>
      <c r="AX80" s="289"/>
      <c r="AY80" s="290"/>
      <c r="BB80" s="167"/>
      <c r="BC80" s="167"/>
      <c r="BD80" s="167"/>
      <c r="BE80" s="167"/>
      <c r="BF80" s="167"/>
      <c r="BG80" s="167"/>
      <c r="BH80" s="167"/>
      <c r="BI80" s="10"/>
      <c r="BJ80" s="37"/>
      <c r="BK80" s="177"/>
      <c r="BL80" s="177"/>
      <c r="BM80" s="10"/>
      <c r="BN80" s="167"/>
      <c r="BO80" s="167"/>
      <c r="BP80" s="167"/>
      <c r="BQ80" s="167"/>
      <c r="BR80" s="167"/>
      <c r="BS80" s="167"/>
      <c r="BT80" s="167"/>
      <c r="BU80" s="167"/>
      <c r="BV80" s="10"/>
      <c r="BW80" s="167"/>
      <c r="BX80" s="167"/>
      <c r="BY80" s="167"/>
      <c r="BZ80" s="167"/>
      <c r="CA80" s="167"/>
      <c r="CB80" s="167"/>
      <c r="CC80" s="167"/>
      <c r="CD80" s="167"/>
    </row>
    <row r="81" spans="1:82" ht="17.25" customHeight="1">
      <c r="A81" s="243" t="s">
        <v>105</v>
      </c>
      <c r="B81" s="244"/>
      <c r="C81" s="244"/>
      <c r="D81" s="244"/>
      <c r="E81" s="244"/>
      <c r="F81" s="244"/>
      <c r="G81" s="244"/>
      <c r="H81" s="244"/>
      <c r="I81" s="199" t="s">
        <v>122</v>
      </c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1"/>
      <c r="Y81" s="265" t="s">
        <v>71</v>
      </c>
      <c r="Z81" s="266"/>
      <c r="AA81" s="266"/>
      <c r="AB81" s="266"/>
      <c r="AC81" s="266"/>
      <c r="AD81" s="266"/>
      <c r="AE81" s="267"/>
      <c r="AF81" s="268">
        <f>+AF49</f>
        <v>0</v>
      </c>
      <c r="AG81" s="269"/>
      <c r="AH81" s="269"/>
      <c r="AI81" s="269" t="e">
        <f>IF(#REF!="","",#REF!)</f>
        <v>#REF!</v>
      </c>
      <c r="AJ81" s="269"/>
      <c r="AK81" s="269"/>
      <c r="AL81" s="269" t="e">
        <f>IF(#REF!="","",#REF!)</f>
        <v>#REF!</v>
      </c>
      <c r="AM81" s="269"/>
      <c r="AN81" s="270"/>
      <c r="AO81" s="271" t="s">
        <v>106</v>
      </c>
      <c r="AP81" s="244"/>
      <c r="AQ81" s="244"/>
      <c r="AR81" s="244"/>
      <c r="AS81" s="244"/>
      <c r="AT81" s="244"/>
      <c r="AU81" s="244"/>
      <c r="AV81" s="244"/>
      <c r="AW81" s="244"/>
      <c r="AX81" s="244"/>
      <c r="AY81" s="272"/>
      <c r="BA81" s="199" t="s">
        <v>100</v>
      </c>
      <c r="BB81" s="200"/>
      <c r="BC81" s="200"/>
      <c r="BD81" s="200"/>
      <c r="BE81" s="200"/>
      <c r="BF81" s="200"/>
      <c r="BG81" s="200"/>
      <c r="BH81" s="201"/>
      <c r="BJ81" s="254" t="s">
        <v>101</v>
      </c>
      <c r="BK81" s="255"/>
      <c r="BL81" s="256"/>
      <c r="BN81" s="260" t="s">
        <v>15</v>
      </c>
      <c r="BO81" s="261"/>
      <c r="BP81" s="261"/>
      <c r="BQ81" s="261"/>
      <c r="BR81" s="261"/>
      <c r="BS81" s="261"/>
      <c r="BT81" s="261"/>
      <c r="BU81" s="262"/>
      <c r="BW81" s="199" t="s">
        <v>99</v>
      </c>
      <c r="BX81" s="200"/>
      <c r="BY81" s="200"/>
      <c r="BZ81" s="200"/>
      <c r="CA81" s="200"/>
      <c r="CB81" s="200"/>
      <c r="CC81" s="200"/>
      <c r="CD81" s="201"/>
    </row>
    <row r="82" spans="1:82" ht="17.25" customHeight="1">
      <c r="A82" s="245"/>
      <c r="B82" s="246"/>
      <c r="C82" s="246"/>
      <c r="D82" s="246"/>
      <c r="E82" s="246"/>
      <c r="F82" s="246"/>
      <c r="G82" s="246"/>
      <c r="H82" s="246"/>
      <c r="I82" s="265" t="s">
        <v>119</v>
      </c>
      <c r="J82" s="266"/>
      <c r="K82" s="266"/>
      <c r="L82" s="266"/>
      <c r="M82" s="266"/>
      <c r="N82" s="266"/>
      <c r="O82" s="267"/>
      <c r="P82" s="268">
        <f>+P50</f>
        <v>0</v>
      </c>
      <c r="Q82" s="269"/>
      <c r="R82" s="269"/>
      <c r="S82" s="269"/>
      <c r="T82" s="269"/>
      <c r="U82" s="269"/>
      <c r="V82" s="269"/>
      <c r="W82" s="269"/>
      <c r="X82" s="270"/>
      <c r="Y82" s="265" t="s">
        <v>97</v>
      </c>
      <c r="Z82" s="266"/>
      <c r="AA82" s="266"/>
      <c r="AB82" s="266"/>
      <c r="AC82" s="266"/>
      <c r="AD82" s="266"/>
      <c r="AE82" s="267"/>
      <c r="AF82" s="268">
        <f t="shared" ref="AF82:AF84" si="26">+AF50</f>
        <v>0</v>
      </c>
      <c r="AG82" s="269"/>
      <c r="AH82" s="269"/>
      <c r="AI82" s="269" t="e">
        <f>IF(#REF!="","",#REF!)</f>
        <v>#REF!</v>
      </c>
      <c r="AJ82" s="269"/>
      <c r="AK82" s="269"/>
      <c r="AL82" s="269" t="e">
        <f>IF(#REF!="","",#REF!)</f>
        <v>#REF!</v>
      </c>
      <c r="AM82" s="269"/>
      <c r="AN82" s="270"/>
      <c r="AO82" s="273"/>
      <c r="AP82" s="246"/>
      <c r="AQ82" s="246"/>
      <c r="AR82" s="246"/>
      <c r="AS82" s="246"/>
      <c r="AT82" s="246"/>
      <c r="AU82" s="246"/>
      <c r="AV82" s="246"/>
      <c r="AW82" s="246"/>
      <c r="AX82" s="246"/>
      <c r="AY82" s="274"/>
      <c r="BA82" s="205"/>
      <c r="BB82" s="206"/>
      <c r="BC82" s="206"/>
      <c r="BD82" s="206"/>
      <c r="BE82" s="206"/>
      <c r="BF82" s="206"/>
      <c r="BG82" s="206"/>
      <c r="BH82" s="207"/>
      <c r="BJ82" s="257"/>
      <c r="BK82" s="258"/>
      <c r="BL82" s="259"/>
      <c r="BN82" s="263"/>
      <c r="BO82" s="206"/>
      <c r="BP82" s="206"/>
      <c r="BQ82" s="206"/>
      <c r="BR82" s="206"/>
      <c r="BS82" s="206"/>
      <c r="BT82" s="206"/>
      <c r="BU82" s="264"/>
      <c r="BW82" s="205"/>
      <c r="BX82" s="206"/>
      <c r="BY82" s="206"/>
      <c r="BZ82" s="206"/>
      <c r="CA82" s="206"/>
      <c r="CB82" s="206"/>
      <c r="CC82" s="206"/>
      <c r="CD82" s="207"/>
    </row>
    <row r="83" spans="1:82" ht="17.25" customHeight="1">
      <c r="A83" s="245"/>
      <c r="B83" s="246"/>
      <c r="C83" s="246"/>
      <c r="D83" s="246"/>
      <c r="E83" s="246"/>
      <c r="F83" s="246"/>
      <c r="G83" s="246"/>
      <c r="H83" s="246"/>
      <c r="I83" s="277" t="s">
        <v>120</v>
      </c>
      <c r="J83" s="278"/>
      <c r="K83" s="278"/>
      <c r="L83" s="278"/>
      <c r="M83" s="278"/>
      <c r="N83" s="278"/>
      <c r="O83" s="279"/>
      <c r="P83" s="280">
        <f t="shared" ref="P83:P84" si="27">+P51</f>
        <v>0</v>
      </c>
      <c r="Q83" s="281"/>
      <c r="R83" s="281"/>
      <c r="S83" s="281"/>
      <c r="T83" s="281"/>
      <c r="U83" s="281"/>
      <c r="V83" s="281"/>
      <c r="W83" s="281"/>
      <c r="X83" s="282"/>
      <c r="Y83" s="277" t="s">
        <v>98</v>
      </c>
      <c r="Z83" s="278"/>
      <c r="AA83" s="278"/>
      <c r="AB83" s="278"/>
      <c r="AC83" s="278"/>
      <c r="AD83" s="278"/>
      <c r="AE83" s="279"/>
      <c r="AF83" s="280">
        <f t="shared" si="26"/>
        <v>0</v>
      </c>
      <c r="AG83" s="281"/>
      <c r="AH83" s="281"/>
      <c r="AI83" s="281" t="e">
        <f>IF(#REF!="","",#REF!)</f>
        <v>#REF!</v>
      </c>
      <c r="AJ83" s="281"/>
      <c r="AK83" s="281"/>
      <c r="AL83" s="281" t="e">
        <f>IF(#REF!="","",#REF!)</f>
        <v>#REF!</v>
      </c>
      <c r="AM83" s="281"/>
      <c r="AN83" s="282"/>
      <c r="AO83" s="273"/>
      <c r="AP83" s="246"/>
      <c r="AQ83" s="246"/>
      <c r="AR83" s="246"/>
      <c r="AS83" s="246"/>
      <c r="AT83" s="246"/>
      <c r="AU83" s="246"/>
      <c r="AV83" s="246"/>
      <c r="AW83" s="246"/>
      <c r="AX83" s="246"/>
      <c r="AY83" s="274"/>
      <c r="BA83" s="151">
        <v>1</v>
      </c>
      <c r="BB83" s="165">
        <v>2</v>
      </c>
      <c r="BC83" s="152"/>
      <c r="BD83" s="40"/>
      <c r="BE83" s="40"/>
      <c r="BF83" s="40"/>
      <c r="BG83" s="40"/>
      <c r="BH83" s="164"/>
      <c r="BJ83" s="39">
        <v>9</v>
      </c>
      <c r="BK83" s="40"/>
      <c r="BL83" s="41"/>
      <c r="BN83" s="29">
        <v>12</v>
      </c>
      <c r="BO83" s="42"/>
      <c r="BP83" s="42"/>
      <c r="BQ83" s="42"/>
      <c r="BR83" s="42"/>
      <c r="BS83" s="28"/>
      <c r="BT83" s="39"/>
      <c r="BU83" s="43"/>
      <c r="BW83" s="44">
        <v>20</v>
      </c>
      <c r="BX83" s="45"/>
      <c r="BY83" s="45"/>
      <c r="BZ83" s="46"/>
      <c r="CA83" s="47"/>
      <c r="CB83" s="48"/>
      <c r="CC83" s="49"/>
      <c r="CD83" s="50"/>
    </row>
    <row r="84" spans="1:82" ht="17.25" customHeight="1" thickBot="1">
      <c r="A84" s="247"/>
      <c r="B84" s="248"/>
      <c r="C84" s="248"/>
      <c r="D84" s="248"/>
      <c r="E84" s="248"/>
      <c r="F84" s="248"/>
      <c r="G84" s="248"/>
      <c r="H84" s="248"/>
      <c r="I84" s="234" t="s">
        <v>121</v>
      </c>
      <c r="J84" s="235"/>
      <c r="K84" s="235"/>
      <c r="L84" s="235"/>
      <c r="M84" s="235"/>
      <c r="N84" s="235"/>
      <c r="O84" s="236"/>
      <c r="P84" s="237">
        <f t="shared" si="27"/>
        <v>0</v>
      </c>
      <c r="Q84" s="238"/>
      <c r="R84" s="238"/>
      <c r="S84" s="238"/>
      <c r="T84" s="238"/>
      <c r="U84" s="238"/>
      <c r="V84" s="238"/>
      <c r="W84" s="238"/>
      <c r="X84" s="239"/>
      <c r="Y84" s="234" t="s">
        <v>114</v>
      </c>
      <c r="Z84" s="235"/>
      <c r="AA84" s="235"/>
      <c r="AB84" s="235"/>
      <c r="AC84" s="235"/>
      <c r="AD84" s="235"/>
      <c r="AE84" s="236"/>
      <c r="AF84" s="240">
        <f t="shared" si="26"/>
        <v>0</v>
      </c>
      <c r="AG84" s="241"/>
      <c r="AH84" s="241"/>
      <c r="AI84" s="241" t="e">
        <f>IF(#REF!="","",#REF!)</f>
        <v>#REF!</v>
      </c>
      <c r="AJ84" s="241"/>
      <c r="AK84" s="241"/>
      <c r="AL84" s="241" t="e">
        <f>IF(#REF!="","",#REF!)</f>
        <v>#REF!</v>
      </c>
      <c r="AM84" s="241"/>
      <c r="AN84" s="242"/>
      <c r="AO84" s="275"/>
      <c r="AP84" s="248"/>
      <c r="AQ84" s="248"/>
      <c r="AR84" s="248"/>
      <c r="AS84" s="248"/>
      <c r="AT84" s="248"/>
      <c r="AU84" s="248"/>
      <c r="AV84" s="248"/>
      <c r="AW84" s="248"/>
      <c r="AX84" s="248"/>
      <c r="AY84" s="276"/>
      <c r="BA84" s="51"/>
      <c r="BB84" s="53"/>
      <c r="BC84" s="150"/>
      <c r="BD84" s="52"/>
      <c r="BE84" s="52"/>
      <c r="BF84" s="52"/>
      <c r="BG84" s="52"/>
      <c r="BH84" s="55"/>
      <c r="BI84" s="56"/>
      <c r="BJ84" s="51"/>
      <c r="BK84" s="52"/>
      <c r="BL84" s="55"/>
      <c r="BM84" s="56"/>
      <c r="BN84" s="249" t="str">
        <f>+BN52</f>
        <v/>
      </c>
      <c r="BO84" s="250"/>
      <c r="BP84" s="250"/>
      <c r="BQ84" s="250"/>
      <c r="BR84" s="250"/>
      <c r="BS84" s="251"/>
      <c r="BT84" s="252" t="str">
        <f>+BT52</f>
        <v/>
      </c>
      <c r="BU84" s="253"/>
      <c r="BV84" s="56"/>
      <c r="BW84" s="57"/>
      <c r="BX84" s="58"/>
      <c r="BY84" s="58"/>
      <c r="BZ84" s="59"/>
      <c r="CA84" s="60"/>
      <c r="CB84" s="53"/>
      <c r="CC84" s="54"/>
      <c r="CD84" s="55"/>
    </row>
    <row r="85" spans="1:82" ht="6" customHeight="1"/>
    <row r="86" spans="1:82" ht="18.75" customHeight="1">
      <c r="A86" s="222" t="s">
        <v>17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3" t="s">
        <v>18</v>
      </c>
      <c r="L86" s="224"/>
      <c r="M86" s="224"/>
      <c r="N86" s="224"/>
      <c r="O86" s="224"/>
      <c r="P86" s="224"/>
      <c r="Q86" s="224"/>
      <c r="R86" s="224"/>
      <c r="S86" s="224"/>
      <c r="T86" s="224"/>
      <c r="U86" s="225"/>
      <c r="V86" s="222" t="s">
        <v>19</v>
      </c>
      <c r="W86" s="222"/>
      <c r="X86" s="222"/>
      <c r="Y86" s="222"/>
      <c r="Z86" s="222"/>
      <c r="AA86" s="231" t="s">
        <v>20</v>
      </c>
      <c r="AB86" s="231"/>
      <c r="AC86" s="231"/>
      <c r="AD86" s="231"/>
      <c r="AE86" s="222" t="s">
        <v>21</v>
      </c>
      <c r="AF86" s="222"/>
      <c r="AG86" s="222"/>
      <c r="AH86" s="222"/>
      <c r="AI86" s="232" t="s">
        <v>8</v>
      </c>
      <c r="AJ86" s="233"/>
      <c r="AK86" s="222" t="s">
        <v>125</v>
      </c>
      <c r="AL86" s="222"/>
      <c r="AM86" s="222"/>
      <c r="AN86" s="222"/>
      <c r="AO86" s="222"/>
      <c r="AP86" s="222"/>
      <c r="AQ86" s="222"/>
      <c r="AR86" s="222" t="s">
        <v>9</v>
      </c>
      <c r="AS86" s="222"/>
      <c r="AT86" s="222"/>
      <c r="AU86" s="222"/>
      <c r="AV86" s="222"/>
      <c r="AW86" s="222"/>
      <c r="AX86" s="223" t="s">
        <v>127</v>
      </c>
      <c r="AY86" s="224"/>
      <c r="AZ86" s="224"/>
      <c r="BA86" s="224"/>
      <c r="BB86" s="224"/>
      <c r="BC86" s="224"/>
      <c r="BD86" s="224"/>
      <c r="BE86" s="224"/>
      <c r="BF86" s="225"/>
      <c r="BG86" s="226" t="s">
        <v>131</v>
      </c>
      <c r="BH86" s="208"/>
      <c r="BI86" s="61" t="s">
        <v>22</v>
      </c>
      <c r="BJ86" s="61" t="s">
        <v>132</v>
      </c>
      <c r="BK86" s="223" t="s">
        <v>133</v>
      </c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5"/>
    </row>
    <row r="87" spans="1:82" ht="6" customHeight="1">
      <c r="A87" s="62">
        <v>28</v>
      </c>
      <c r="B87" s="63"/>
      <c r="C87" s="63"/>
      <c r="D87" s="63"/>
      <c r="E87" s="63"/>
      <c r="F87" s="63"/>
      <c r="G87" s="63"/>
      <c r="H87" s="63"/>
      <c r="I87" s="63"/>
      <c r="J87" s="64"/>
      <c r="K87" s="65">
        <v>38</v>
      </c>
      <c r="L87" s="66"/>
      <c r="M87" s="67"/>
      <c r="N87" s="68"/>
      <c r="O87" s="68"/>
      <c r="P87" s="68"/>
      <c r="Q87" s="66"/>
      <c r="R87" s="71"/>
      <c r="S87" s="69"/>
      <c r="T87" s="68"/>
      <c r="U87" s="70"/>
      <c r="V87" s="62">
        <v>49</v>
      </c>
      <c r="W87" s="63"/>
      <c r="X87" s="63"/>
      <c r="Y87" s="63"/>
      <c r="Z87" s="64"/>
      <c r="AA87" s="62">
        <v>54</v>
      </c>
      <c r="AB87" s="63"/>
      <c r="AC87" s="63"/>
      <c r="AD87" s="64"/>
      <c r="AE87" s="62">
        <v>58</v>
      </c>
      <c r="AF87" s="63"/>
      <c r="AG87" s="63"/>
      <c r="AH87" s="64"/>
      <c r="AI87" s="62">
        <v>62</v>
      </c>
      <c r="AJ87" s="64"/>
      <c r="AK87" s="62">
        <v>64</v>
      </c>
      <c r="AL87" s="72" t="s">
        <v>4</v>
      </c>
      <c r="AM87" s="69"/>
      <c r="AN87" s="68"/>
      <c r="AO87" s="72">
        <v>0</v>
      </c>
      <c r="AP87" s="69"/>
      <c r="AQ87" s="159"/>
      <c r="AR87" s="62">
        <v>71</v>
      </c>
      <c r="AS87" s="68"/>
      <c r="AT87" s="72" t="s">
        <v>4</v>
      </c>
      <c r="AU87" s="69"/>
      <c r="AV87" s="68"/>
      <c r="AW87" s="159">
        <v>0</v>
      </c>
      <c r="AX87" s="62">
        <v>77</v>
      </c>
      <c r="AY87" s="68"/>
      <c r="AZ87" s="72" t="s">
        <v>3</v>
      </c>
      <c r="BA87" s="69"/>
      <c r="BB87" s="68"/>
      <c r="BC87" s="72" t="s">
        <v>4</v>
      </c>
      <c r="BD87" s="69"/>
      <c r="BE87" s="68"/>
      <c r="BF87" s="159">
        <v>0</v>
      </c>
      <c r="BG87" s="73">
        <v>86</v>
      </c>
      <c r="BH87" s="64"/>
      <c r="BI87" s="74">
        <v>88</v>
      </c>
      <c r="BJ87" s="75">
        <v>89</v>
      </c>
      <c r="BK87" s="65">
        <v>90</v>
      </c>
      <c r="BL87" s="69"/>
      <c r="BM87" s="64"/>
      <c r="BN87" s="69"/>
      <c r="BO87" s="64"/>
      <c r="BP87" s="69"/>
      <c r="BQ87" s="64"/>
      <c r="BR87" s="69"/>
      <c r="BS87" s="64"/>
      <c r="BT87" s="69"/>
      <c r="BU87" s="64"/>
      <c r="BV87" s="69"/>
      <c r="BW87" s="64"/>
      <c r="BX87" s="69"/>
      <c r="BY87" s="64"/>
      <c r="BZ87" s="69"/>
      <c r="CA87" s="64"/>
      <c r="CB87" s="69"/>
      <c r="CC87" s="66"/>
      <c r="CD87" s="76">
        <v>109</v>
      </c>
    </row>
    <row r="88" spans="1:82" ht="15" customHeight="1">
      <c r="A88" s="77"/>
      <c r="B88" s="78"/>
      <c r="C88" s="78"/>
      <c r="D88" s="78"/>
      <c r="E88" s="78"/>
      <c r="F88" s="78"/>
      <c r="G88" s="78"/>
      <c r="H88" s="78"/>
      <c r="I88" s="78"/>
      <c r="J88" s="172"/>
      <c r="K88" s="170"/>
      <c r="L88" s="172"/>
      <c r="M88" s="79"/>
      <c r="N88" s="78"/>
      <c r="O88" s="78"/>
      <c r="P88" s="78"/>
      <c r="Q88" s="172"/>
      <c r="R88" s="81"/>
      <c r="S88" s="171"/>
      <c r="T88" s="78"/>
      <c r="U88" s="80"/>
      <c r="V88" s="77"/>
      <c r="W88" s="78"/>
      <c r="X88" s="78"/>
      <c r="Y88" s="78"/>
      <c r="Z88" s="172"/>
      <c r="AA88" s="77"/>
      <c r="AB88" s="78"/>
      <c r="AC88" s="78"/>
      <c r="AD88" s="172"/>
      <c r="AE88" s="77"/>
      <c r="AF88" s="78"/>
      <c r="AG88" s="78"/>
      <c r="AH88" s="172"/>
      <c r="AI88" s="77"/>
      <c r="AJ88" s="172"/>
      <c r="AK88" s="77"/>
      <c r="AL88" s="82"/>
      <c r="AM88" s="171"/>
      <c r="AN88" s="78"/>
      <c r="AO88" s="82"/>
      <c r="AP88" s="171"/>
      <c r="AQ88" s="154"/>
      <c r="AR88" s="77"/>
      <c r="AS88" s="78"/>
      <c r="AT88" s="82"/>
      <c r="AU88" s="171"/>
      <c r="AV88" s="78"/>
      <c r="AW88" s="154"/>
      <c r="AX88" s="77"/>
      <c r="AY88" s="78"/>
      <c r="AZ88" s="82"/>
      <c r="BA88" s="171"/>
      <c r="BB88" s="78"/>
      <c r="BC88" s="82"/>
      <c r="BD88" s="171"/>
      <c r="BE88" s="78"/>
      <c r="BF88" s="154"/>
      <c r="BG88" s="171"/>
      <c r="BH88" s="172"/>
      <c r="BI88" s="83"/>
      <c r="BJ88" s="80"/>
      <c r="BK88" s="227"/>
      <c r="BL88" s="228"/>
      <c r="BM88" s="229"/>
      <c r="BN88" s="228"/>
      <c r="BO88" s="229"/>
      <c r="BP88" s="228"/>
      <c r="BQ88" s="229"/>
      <c r="BR88" s="228"/>
      <c r="BS88" s="229"/>
      <c r="BT88" s="228"/>
      <c r="BU88" s="229"/>
      <c r="BV88" s="228"/>
      <c r="BW88" s="229"/>
      <c r="BX88" s="228"/>
      <c r="BY88" s="229"/>
      <c r="BZ88" s="228"/>
      <c r="CA88" s="229"/>
      <c r="CB88" s="228"/>
      <c r="CC88" s="229"/>
      <c r="CD88" s="230"/>
    </row>
    <row r="89" spans="1:82" ht="18.95" customHeight="1">
      <c r="A89" s="84"/>
      <c r="B89" s="85"/>
      <c r="C89" s="85"/>
      <c r="D89" s="85"/>
      <c r="E89" s="85"/>
      <c r="F89" s="85"/>
      <c r="G89" s="85"/>
      <c r="H89" s="85"/>
      <c r="I89" s="85"/>
      <c r="J89" s="173"/>
      <c r="K89" s="174"/>
      <c r="L89" s="173"/>
      <c r="M89" s="86"/>
      <c r="N89" s="85"/>
      <c r="O89" s="85"/>
      <c r="P89" s="85"/>
      <c r="Q89" s="173"/>
      <c r="R89" s="88"/>
      <c r="S89" s="175"/>
      <c r="T89" s="85"/>
      <c r="U89" s="87"/>
      <c r="V89" s="84"/>
      <c r="W89" s="85"/>
      <c r="X89" s="85"/>
      <c r="Y89" s="85"/>
      <c r="Z89" s="173"/>
      <c r="AA89" s="84"/>
      <c r="AB89" s="85"/>
      <c r="AC89" s="85"/>
      <c r="AD89" s="173"/>
      <c r="AE89" s="84"/>
      <c r="AF89" s="85"/>
      <c r="AG89" s="85"/>
      <c r="AH89" s="173"/>
      <c r="AI89" s="84"/>
      <c r="AJ89" s="173"/>
      <c r="AK89" s="84"/>
      <c r="AL89" s="89"/>
      <c r="AM89" s="175"/>
      <c r="AN89" s="85"/>
      <c r="AO89" s="89"/>
      <c r="AP89" s="175"/>
      <c r="AQ89" s="155"/>
      <c r="AR89" s="84"/>
      <c r="AS89" s="85"/>
      <c r="AT89" s="89"/>
      <c r="AU89" s="175"/>
      <c r="AV89" s="85"/>
      <c r="AW89" s="155"/>
      <c r="AX89" s="84"/>
      <c r="AY89" s="85"/>
      <c r="AZ89" s="89"/>
      <c r="BA89" s="175"/>
      <c r="BB89" s="85"/>
      <c r="BC89" s="89"/>
      <c r="BD89" s="175"/>
      <c r="BE89" s="85"/>
      <c r="BF89" s="155"/>
      <c r="BG89" s="175"/>
      <c r="BH89" s="173"/>
      <c r="BI89" s="90"/>
      <c r="BJ89" s="87"/>
      <c r="BK89" s="190"/>
      <c r="BL89" s="191"/>
      <c r="BM89" s="192"/>
      <c r="BN89" s="191"/>
      <c r="BO89" s="192"/>
      <c r="BP89" s="191"/>
      <c r="BQ89" s="192"/>
      <c r="BR89" s="191"/>
      <c r="BS89" s="192"/>
      <c r="BT89" s="191"/>
      <c r="BU89" s="192"/>
      <c r="BV89" s="191"/>
      <c r="BW89" s="192"/>
      <c r="BX89" s="191"/>
      <c r="BY89" s="192"/>
      <c r="BZ89" s="191"/>
      <c r="CA89" s="192"/>
      <c r="CB89" s="191"/>
      <c r="CC89" s="192"/>
      <c r="CD89" s="221"/>
    </row>
    <row r="90" spans="1:82" ht="18.95" customHeight="1">
      <c r="A90" s="84"/>
      <c r="B90" s="85"/>
      <c r="C90" s="85"/>
      <c r="D90" s="85"/>
      <c r="E90" s="85"/>
      <c r="F90" s="85"/>
      <c r="G90" s="85"/>
      <c r="H90" s="85"/>
      <c r="I90" s="85"/>
      <c r="J90" s="173"/>
      <c r="K90" s="174"/>
      <c r="L90" s="173"/>
      <c r="M90" s="86"/>
      <c r="N90" s="85"/>
      <c r="O90" s="85"/>
      <c r="P90" s="85"/>
      <c r="Q90" s="173"/>
      <c r="R90" s="88"/>
      <c r="S90" s="175"/>
      <c r="T90" s="85"/>
      <c r="U90" s="87"/>
      <c r="V90" s="84"/>
      <c r="W90" s="85"/>
      <c r="X90" s="85"/>
      <c r="Y90" s="85"/>
      <c r="Z90" s="173"/>
      <c r="AA90" s="84"/>
      <c r="AB90" s="85"/>
      <c r="AC90" s="85"/>
      <c r="AD90" s="173"/>
      <c r="AE90" s="84"/>
      <c r="AF90" s="85"/>
      <c r="AG90" s="85"/>
      <c r="AH90" s="173"/>
      <c r="AI90" s="84"/>
      <c r="AJ90" s="173"/>
      <c r="AK90" s="84"/>
      <c r="AL90" s="89"/>
      <c r="AM90" s="175"/>
      <c r="AN90" s="85"/>
      <c r="AO90" s="89"/>
      <c r="AP90" s="175"/>
      <c r="AQ90" s="155"/>
      <c r="AR90" s="84"/>
      <c r="AS90" s="85"/>
      <c r="AT90" s="89"/>
      <c r="AU90" s="175"/>
      <c r="AV90" s="85"/>
      <c r="AW90" s="155"/>
      <c r="AX90" s="84"/>
      <c r="AY90" s="85"/>
      <c r="AZ90" s="89"/>
      <c r="BA90" s="175"/>
      <c r="BB90" s="85"/>
      <c r="BC90" s="89"/>
      <c r="BD90" s="175"/>
      <c r="BE90" s="85"/>
      <c r="BF90" s="155"/>
      <c r="BG90" s="175"/>
      <c r="BH90" s="173"/>
      <c r="BI90" s="90"/>
      <c r="BJ90" s="87"/>
      <c r="BK90" s="190"/>
      <c r="BL90" s="191"/>
      <c r="BM90" s="192"/>
      <c r="BN90" s="191"/>
      <c r="BO90" s="192"/>
      <c r="BP90" s="191"/>
      <c r="BQ90" s="192"/>
      <c r="BR90" s="191"/>
      <c r="BS90" s="192"/>
      <c r="BT90" s="191"/>
      <c r="BU90" s="192"/>
      <c r="BV90" s="191"/>
      <c r="BW90" s="192"/>
      <c r="BX90" s="191"/>
      <c r="BY90" s="192"/>
      <c r="BZ90" s="191"/>
      <c r="CA90" s="192"/>
      <c r="CB90" s="191"/>
      <c r="CC90" s="192"/>
      <c r="CD90" s="221"/>
    </row>
    <row r="91" spans="1:82" ht="18.95" customHeight="1">
      <c r="A91" s="91"/>
      <c r="B91" s="92"/>
      <c r="C91" s="92"/>
      <c r="D91" s="92"/>
      <c r="E91" s="92"/>
      <c r="F91" s="92"/>
      <c r="G91" s="92"/>
      <c r="H91" s="92"/>
      <c r="I91" s="92"/>
      <c r="J91" s="93"/>
      <c r="K91" s="94"/>
      <c r="L91" s="95"/>
      <c r="M91" s="96"/>
      <c r="N91" s="97"/>
      <c r="O91" s="97"/>
      <c r="P91" s="97"/>
      <c r="Q91" s="95"/>
      <c r="R91" s="163"/>
      <c r="S91" s="98"/>
      <c r="T91" s="97"/>
      <c r="U91" s="99"/>
      <c r="V91" s="91"/>
      <c r="W91" s="92"/>
      <c r="X91" s="92"/>
      <c r="Y91" s="92"/>
      <c r="Z91" s="93"/>
      <c r="AA91" s="91"/>
      <c r="AB91" s="92"/>
      <c r="AC91" s="92"/>
      <c r="AD91" s="93"/>
      <c r="AE91" s="91"/>
      <c r="AF91" s="92"/>
      <c r="AG91" s="92"/>
      <c r="AH91" s="93"/>
      <c r="AI91" s="91"/>
      <c r="AJ91" s="93"/>
      <c r="AK91" s="160"/>
      <c r="AL91" s="162"/>
      <c r="AM91" s="98"/>
      <c r="AN91" s="97"/>
      <c r="AO91" s="162"/>
      <c r="AP91" s="98"/>
      <c r="AQ91" s="161"/>
      <c r="AR91" s="160"/>
      <c r="AS91" s="97"/>
      <c r="AT91" s="162"/>
      <c r="AU91" s="98"/>
      <c r="AV91" s="97"/>
      <c r="AW91" s="161"/>
      <c r="AX91" s="84"/>
      <c r="AY91" s="85"/>
      <c r="AZ91" s="89"/>
      <c r="BA91" s="175"/>
      <c r="BB91" s="85"/>
      <c r="BC91" s="89"/>
      <c r="BD91" s="175"/>
      <c r="BE91" s="85"/>
      <c r="BF91" s="155"/>
      <c r="BG91" s="175"/>
      <c r="BH91" s="173"/>
      <c r="BI91" s="90"/>
      <c r="BJ91" s="87"/>
      <c r="BK91" s="190"/>
      <c r="BL91" s="191"/>
      <c r="BM91" s="192"/>
      <c r="BN91" s="191"/>
      <c r="BO91" s="192"/>
      <c r="BP91" s="191"/>
      <c r="BQ91" s="192"/>
      <c r="BR91" s="191"/>
      <c r="BS91" s="192"/>
      <c r="BT91" s="191"/>
      <c r="BU91" s="192"/>
      <c r="BV91" s="191"/>
      <c r="BW91" s="192"/>
      <c r="BX91" s="191"/>
      <c r="BY91" s="192"/>
      <c r="BZ91" s="191"/>
      <c r="CA91" s="192"/>
      <c r="CB91" s="191"/>
      <c r="CC91" s="192"/>
      <c r="CD91" s="221"/>
    </row>
    <row r="92" spans="1:82" ht="18.95" customHeight="1">
      <c r="A92" s="193" t="s">
        <v>23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212"/>
      <c r="AG92" s="213"/>
      <c r="AH92" s="213"/>
      <c r="AI92" s="213"/>
      <c r="AJ92" s="213"/>
      <c r="AK92" s="214"/>
      <c r="AL92" s="209" t="s">
        <v>31</v>
      </c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1"/>
      <c r="AX92" s="156"/>
      <c r="AY92" s="157"/>
      <c r="AZ92" s="153"/>
      <c r="BA92" s="100"/>
      <c r="BB92" s="157"/>
      <c r="BC92" s="153"/>
      <c r="BD92" s="100"/>
      <c r="BE92" s="157"/>
      <c r="BF92" s="158"/>
      <c r="BG92" s="193" t="s">
        <v>95</v>
      </c>
      <c r="BH92" s="199"/>
      <c r="BI92" s="200"/>
      <c r="BJ92" s="200"/>
      <c r="BK92" s="200"/>
      <c r="BL92" s="200"/>
      <c r="BM92" s="200"/>
      <c r="BN92" s="200"/>
      <c r="BO92" s="200"/>
      <c r="BP92" s="201"/>
      <c r="BQ92" s="193" t="s">
        <v>24</v>
      </c>
      <c r="BR92" s="199"/>
      <c r="BS92" s="200"/>
      <c r="BT92" s="200"/>
      <c r="BU92" s="200"/>
      <c r="BV92" s="201"/>
      <c r="BW92" s="199"/>
      <c r="BX92" s="200"/>
      <c r="BY92" s="200"/>
      <c r="BZ92" s="200"/>
      <c r="CA92" s="201"/>
      <c r="CB92" s="208" t="s">
        <v>25</v>
      </c>
      <c r="CC92" s="208"/>
      <c r="CD92" s="208"/>
    </row>
    <row r="93" spans="1:82" ht="18.95" customHeight="1">
      <c r="A93" s="194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215"/>
      <c r="AG93" s="216"/>
      <c r="AH93" s="216"/>
      <c r="AI93" s="216"/>
      <c r="AJ93" s="216"/>
      <c r="AK93" s="217"/>
      <c r="AL93" s="209" t="s">
        <v>92</v>
      </c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1"/>
      <c r="AX93" s="156"/>
      <c r="AY93" s="157"/>
      <c r="AZ93" s="153"/>
      <c r="BA93" s="100"/>
      <c r="BB93" s="157"/>
      <c r="BC93" s="153"/>
      <c r="BD93" s="100"/>
      <c r="BE93" s="157"/>
      <c r="BF93" s="158"/>
      <c r="BG93" s="194"/>
      <c r="BH93" s="202"/>
      <c r="BI93" s="203"/>
      <c r="BJ93" s="203"/>
      <c r="BK93" s="203"/>
      <c r="BL93" s="203"/>
      <c r="BM93" s="203"/>
      <c r="BN93" s="203"/>
      <c r="BO93" s="203"/>
      <c r="BP93" s="204"/>
      <c r="BQ93" s="194"/>
      <c r="BR93" s="202"/>
      <c r="BS93" s="203"/>
      <c r="BT93" s="203"/>
      <c r="BU93" s="203"/>
      <c r="BV93" s="204"/>
      <c r="BW93" s="202"/>
      <c r="BX93" s="203"/>
      <c r="BY93" s="203"/>
      <c r="BZ93" s="203"/>
      <c r="CA93" s="204"/>
      <c r="CB93" s="199"/>
      <c r="CC93" s="200"/>
      <c r="CD93" s="201"/>
    </row>
    <row r="94" spans="1:82" ht="18.95" customHeight="1">
      <c r="A94" s="195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218"/>
      <c r="AG94" s="219"/>
      <c r="AH94" s="219"/>
      <c r="AI94" s="219"/>
      <c r="AJ94" s="219"/>
      <c r="AK94" s="220"/>
      <c r="AL94" s="209" t="s">
        <v>93</v>
      </c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1"/>
      <c r="AX94" s="156"/>
      <c r="AY94" s="157"/>
      <c r="AZ94" s="153"/>
      <c r="BA94" s="100"/>
      <c r="BB94" s="157"/>
      <c r="BC94" s="153"/>
      <c r="BD94" s="100"/>
      <c r="BE94" s="157"/>
      <c r="BF94" s="158"/>
      <c r="BG94" s="195"/>
      <c r="BH94" s="205"/>
      <c r="BI94" s="206"/>
      <c r="BJ94" s="206"/>
      <c r="BK94" s="206"/>
      <c r="BL94" s="206"/>
      <c r="BM94" s="206"/>
      <c r="BN94" s="206"/>
      <c r="BO94" s="206"/>
      <c r="BP94" s="207"/>
      <c r="BQ94" s="195"/>
      <c r="BR94" s="205"/>
      <c r="BS94" s="206"/>
      <c r="BT94" s="206"/>
      <c r="BU94" s="206"/>
      <c r="BV94" s="207"/>
      <c r="BW94" s="205"/>
      <c r="BX94" s="206"/>
      <c r="BY94" s="206"/>
      <c r="BZ94" s="206"/>
      <c r="CA94" s="207"/>
      <c r="CB94" s="205"/>
      <c r="CC94" s="206"/>
      <c r="CD94" s="207"/>
    </row>
    <row r="95" spans="1:82" ht="18.95" customHeight="1"/>
    <row r="96" spans="1:82" ht="18.95" customHeight="1"/>
  </sheetData>
  <sheetProtection sheet="1" objects="1" scenarios="1"/>
  <mergeCells count="556">
    <mergeCell ref="T1:U1"/>
    <mergeCell ref="V1:Z1"/>
    <mergeCell ref="A3:D6"/>
    <mergeCell ref="E3:V6"/>
    <mergeCell ref="W3:AY3"/>
    <mergeCell ref="BS3:CC4"/>
    <mergeCell ref="W4:AY6"/>
    <mergeCell ref="BC5:BF6"/>
    <mergeCell ref="BH5:CC6"/>
    <mergeCell ref="BH7:CC7"/>
    <mergeCell ref="Q8:V8"/>
    <mergeCell ref="W8:Y8"/>
    <mergeCell ref="Z8:AE8"/>
    <mergeCell ref="AF8:AN8"/>
    <mergeCell ref="BC8:BF8"/>
    <mergeCell ref="BH8:CC8"/>
    <mergeCell ref="A7:D8"/>
    <mergeCell ref="E7:P8"/>
    <mergeCell ref="Q7:AN7"/>
    <mergeCell ref="AO7:AP8"/>
    <mergeCell ref="AQ7:AY8"/>
    <mergeCell ref="BC7:BF7"/>
    <mergeCell ref="AO9:AP9"/>
    <mergeCell ref="AQ9:AY9"/>
    <mergeCell ref="BC9:BF9"/>
    <mergeCell ref="BH9:BO9"/>
    <mergeCell ref="BQ9:BX9"/>
    <mergeCell ref="BZ9:CB9"/>
    <mergeCell ref="A9:D9"/>
    <mergeCell ref="E9:P9"/>
    <mergeCell ref="Q9:V9"/>
    <mergeCell ref="W9:Y9"/>
    <mergeCell ref="Z9:AE9"/>
    <mergeCell ref="AF9:AN9"/>
    <mergeCell ref="AO10:AP10"/>
    <mergeCell ref="AQ10:AY10"/>
    <mergeCell ref="BH10:BN10"/>
    <mergeCell ref="BT10:CC10"/>
    <mergeCell ref="A11:D11"/>
    <mergeCell ref="E11:P11"/>
    <mergeCell ref="Q11:V11"/>
    <mergeCell ref="W11:Y11"/>
    <mergeCell ref="Z11:AE11"/>
    <mergeCell ref="AF11:AN11"/>
    <mergeCell ref="A10:D10"/>
    <mergeCell ref="E10:P10"/>
    <mergeCell ref="Q10:V10"/>
    <mergeCell ref="W10:Y10"/>
    <mergeCell ref="Z10:AE10"/>
    <mergeCell ref="AF10:AN10"/>
    <mergeCell ref="AO11:AP11"/>
    <mergeCell ref="AQ11:AY11"/>
    <mergeCell ref="BC11:BF11"/>
    <mergeCell ref="BH11:CC11"/>
    <mergeCell ref="A12:D12"/>
    <mergeCell ref="E12:P12"/>
    <mergeCell ref="Q12:V12"/>
    <mergeCell ref="W12:Y12"/>
    <mergeCell ref="Z12:AE12"/>
    <mergeCell ref="AF12:AN12"/>
    <mergeCell ref="AO12:AP12"/>
    <mergeCell ref="AQ12:AY12"/>
    <mergeCell ref="A13:D13"/>
    <mergeCell ref="E13:P13"/>
    <mergeCell ref="Q13:V13"/>
    <mergeCell ref="W13:Y13"/>
    <mergeCell ref="Z13:AE13"/>
    <mergeCell ref="AF13:AN13"/>
    <mergeCell ref="AO13:AP13"/>
    <mergeCell ref="AQ13:AY13"/>
    <mergeCell ref="BB13:CC14"/>
    <mergeCell ref="A14:D14"/>
    <mergeCell ref="E14:P14"/>
    <mergeCell ref="Q14:V14"/>
    <mergeCell ref="W14:Y14"/>
    <mergeCell ref="Z14:AE14"/>
    <mergeCell ref="AF14:AN14"/>
    <mergeCell ref="AO14:AP14"/>
    <mergeCell ref="AQ14:AY14"/>
    <mergeCell ref="AO15:AP15"/>
    <mergeCell ref="AQ15:AY15"/>
    <mergeCell ref="A16:D16"/>
    <mergeCell ref="E16:P16"/>
    <mergeCell ref="Q16:V16"/>
    <mergeCell ref="W16:Y16"/>
    <mergeCell ref="Z16:AE16"/>
    <mergeCell ref="AF16:AN16"/>
    <mergeCell ref="AO16:AP16"/>
    <mergeCell ref="AQ16:AY16"/>
    <mergeCell ref="A15:D15"/>
    <mergeCell ref="E15:P15"/>
    <mergeCell ref="Q15:V15"/>
    <mergeCell ref="W15:Y15"/>
    <mergeCell ref="Z15:AE15"/>
    <mergeCell ref="AF15:AN15"/>
    <mergeCell ref="BB16:CC16"/>
    <mergeCell ref="A17:D17"/>
    <mergeCell ref="E17:P17"/>
    <mergeCell ref="Q17:V17"/>
    <mergeCell ref="W17:Y17"/>
    <mergeCell ref="Z17:AE17"/>
    <mergeCell ref="AF17:AN17"/>
    <mergeCell ref="AO17:AP17"/>
    <mergeCell ref="AQ17:AY17"/>
    <mergeCell ref="AO18:AP18"/>
    <mergeCell ref="AQ18:AY18"/>
    <mergeCell ref="A19:H22"/>
    <mergeCell ref="I19:X19"/>
    <mergeCell ref="Y19:AE19"/>
    <mergeCell ref="AF19:AN19"/>
    <mergeCell ref="AO19:AY22"/>
    <mergeCell ref="I20:O20"/>
    <mergeCell ref="P20:X20"/>
    <mergeCell ref="Y20:AE20"/>
    <mergeCell ref="A18:D18"/>
    <mergeCell ref="E18:P18"/>
    <mergeCell ref="Q18:V18"/>
    <mergeCell ref="W18:Y18"/>
    <mergeCell ref="Z18:AE18"/>
    <mergeCell ref="AF18:AN18"/>
    <mergeCell ref="AF20:AN20"/>
    <mergeCell ref="I22:O22"/>
    <mergeCell ref="P22:X22"/>
    <mergeCell ref="Y22:AE22"/>
    <mergeCell ref="AF22:AN22"/>
    <mergeCell ref="BC20:BE20"/>
    <mergeCell ref="BF20:BH20"/>
    <mergeCell ref="BN20:BU20"/>
    <mergeCell ref="I21:O21"/>
    <mergeCell ref="P21:X21"/>
    <mergeCell ref="Y21:AE21"/>
    <mergeCell ref="AF21:AN21"/>
    <mergeCell ref="BC21:BE21"/>
    <mergeCell ref="BF21:BH21"/>
    <mergeCell ref="BO21:BS21"/>
    <mergeCell ref="BT21:BU21"/>
    <mergeCell ref="BC22:BE22"/>
    <mergeCell ref="BF22:BH22"/>
    <mergeCell ref="BN22:BS22"/>
    <mergeCell ref="BT22:BU22"/>
    <mergeCell ref="T31:U31"/>
    <mergeCell ref="V31:Z31"/>
    <mergeCell ref="A33:D36"/>
    <mergeCell ref="E33:V36"/>
    <mergeCell ref="W33:AY33"/>
    <mergeCell ref="BS33:CC34"/>
    <mergeCell ref="W34:AY36"/>
    <mergeCell ref="BC35:BF36"/>
    <mergeCell ref="BH35:CC36"/>
    <mergeCell ref="BH37:CC37"/>
    <mergeCell ref="Q38:V38"/>
    <mergeCell ref="W38:Y38"/>
    <mergeCell ref="Z38:AE38"/>
    <mergeCell ref="AF38:AN38"/>
    <mergeCell ref="BC38:BF38"/>
    <mergeCell ref="BH38:CC38"/>
    <mergeCell ref="A37:D38"/>
    <mergeCell ref="E37:P38"/>
    <mergeCell ref="Q37:AN37"/>
    <mergeCell ref="AO37:AP38"/>
    <mergeCell ref="AQ37:AY38"/>
    <mergeCell ref="BC37:BF37"/>
    <mergeCell ref="AO39:AP39"/>
    <mergeCell ref="AQ39:AY39"/>
    <mergeCell ref="BC39:BF39"/>
    <mergeCell ref="BH39:BO39"/>
    <mergeCell ref="BQ39:BX39"/>
    <mergeCell ref="BZ39:CB39"/>
    <mergeCell ref="A39:D39"/>
    <mergeCell ref="E39:P39"/>
    <mergeCell ref="Q39:V39"/>
    <mergeCell ref="W39:Y39"/>
    <mergeCell ref="Z39:AE39"/>
    <mergeCell ref="AF39:AN39"/>
    <mergeCell ref="AO40:AP40"/>
    <mergeCell ref="AQ40:AY40"/>
    <mergeCell ref="BC40:BF40"/>
    <mergeCell ref="BH40:BN40"/>
    <mergeCell ref="BT40:CC40"/>
    <mergeCell ref="A41:D41"/>
    <mergeCell ref="E41:P41"/>
    <mergeCell ref="Q41:V41"/>
    <mergeCell ref="W41:Y41"/>
    <mergeCell ref="Z41:AE41"/>
    <mergeCell ref="A40:D40"/>
    <mergeCell ref="E40:P40"/>
    <mergeCell ref="Q40:V40"/>
    <mergeCell ref="W40:Y40"/>
    <mergeCell ref="Z40:AE40"/>
    <mergeCell ref="AF40:AN40"/>
    <mergeCell ref="AF41:AN41"/>
    <mergeCell ref="AO41:AP41"/>
    <mergeCell ref="AQ41:AY41"/>
    <mergeCell ref="BC41:BF41"/>
    <mergeCell ref="BH41:CC41"/>
    <mergeCell ref="AF42:AN42"/>
    <mergeCell ref="AO42:AP42"/>
    <mergeCell ref="AQ42:AY42"/>
    <mergeCell ref="A43:D43"/>
    <mergeCell ref="E43:P43"/>
    <mergeCell ref="Q43:V43"/>
    <mergeCell ref="W43:Y43"/>
    <mergeCell ref="Z43:AE43"/>
    <mergeCell ref="AF43:AN43"/>
    <mergeCell ref="AO43:AP43"/>
    <mergeCell ref="AQ43:AY43"/>
    <mergeCell ref="A46:D46"/>
    <mergeCell ref="E46:P46"/>
    <mergeCell ref="Q46:V46"/>
    <mergeCell ref="W46:Y46"/>
    <mergeCell ref="A42:D42"/>
    <mergeCell ref="E42:P42"/>
    <mergeCell ref="Q42:V42"/>
    <mergeCell ref="W42:Y42"/>
    <mergeCell ref="Z42:AE42"/>
    <mergeCell ref="A45:D45"/>
    <mergeCell ref="E45:P45"/>
    <mergeCell ref="Q45:V45"/>
    <mergeCell ref="W45:Y45"/>
    <mergeCell ref="Z45:AE45"/>
    <mergeCell ref="Z46:AE46"/>
    <mergeCell ref="AO45:AP45"/>
    <mergeCell ref="AQ45:AY45"/>
    <mergeCell ref="BD45:CD45"/>
    <mergeCell ref="A44:D44"/>
    <mergeCell ref="E44:P44"/>
    <mergeCell ref="Q44:V44"/>
    <mergeCell ref="W44:Y44"/>
    <mergeCell ref="Z44:AE44"/>
    <mergeCell ref="AF44:AN44"/>
    <mergeCell ref="AO44:AP44"/>
    <mergeCell ref="AQ44:AY44"/>
    <mergeCell ref="BD44:CD44"/>
    <mergeCell ref="AF46:AN46"/>
    <mergeCell ref="AO46:AP46"/>
    <mergeCell ref="AQ46:AY46"/>
    <mergeCell ref="BD46:CD46"/>
    <mergeCell ref="AO47:AP47"/>
    <mergeCell ref="AQ47:AY47"/>
    <mergeCell ref="BD47:CD47"/>
    <mergeCell ref="A48:D48"/>
    <mergeCell ref="E48:P48"/>
    <mergeCell ref="Q48:V48"/>
    <mergeCell ref="W48:Y48"/>
    <mergeCell ref="Z48:AE48"/>
    <mergeCell ref="AF48:AN48"/>
    <mergeCell ref="AO48:AP48"/>
    <mergeCell ref="A47:D47"/>
    <mergeCell ref="E47:P47"/>
    <mergeCell ref="Q47:V47"/>
    <mergeCell ref="W47:Y47"/>
    <mergeCell ref="Z47:AE47"/>
    <mergeCell ref="AF47:AN47"/>
    <mergeCell ref="AQ48:AY48"/>
    <mergeCell ref="BB43:BC47"/>
    <mergeCell ref="BD43:CD43"/>
    <mergeCell ref="AF45:AN45"/>
    <mergeCell ref="BN52:BS52"/>
    <mergeCell ref="BT52:BU52"/>
    <mergeCell ref="BA49:BH50"/>
    <mergeCell ref="BJ49:BL50"/>
    <mergeCell ref="BN49:BU50"/>
    <mergeCell ref="BW49:CD50"/>
    <mergeCell ref="I50:O50"/>
    <mergeCell ref="P50:X50"/>
    <mergeCell ref="Y50:AE50"/>
    <mergeCell ref="AF50:AN50"/>
    <mergeCell ref="I49:X49"/>
    <mergeCell ref="Y49:AE49"/>
    <mergeCell ref="AF49:AN49"/>
    <mergeCell ref="AO49:AY52"/>
    <mergeCell ref="I51:O51"/>
    <mergeCell ref="P51:X51"/>
    <mergeCell ref="Y51:AE51"/>
    <mergeCell ref="AF51:AN51"/>
    <mergeCell ref="A54:J54"/>
    <mergeCell ref="K54:U54"/>
    <mergeCell ref="V54:Z54"/>
    <mergeCell ref="AA54:AD54"/>
    <mergeCell ref="AE54:AH54"/>
    <mergeCell ref="AI54:AJ54"/>
    <mergeCell ref="I52:O52"/>
    <mergeCell ref="P52:X52"/>
    <mergeCell ref="Y52:AE52"/>
    <mergeCell ref="AF52:AN52"/>
    <mergeCell ref="AK54:AQ54"/>
    <mergeCell ref="A49:H52"/>
    <mergeCell ref="AR54:AW54"/>
    <mergeCell ref="AX54:BF54"/>
    <mergeCell ref="BG54:BH54"/>
    <mergeCell ref="BK54:CD54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C57:CD57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C58:CD58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B61:CD62"/>
    <mergeCell ref="AL62:AW62"/>
    <mergeCell ref="Z60:AE62"/>
    <mergeCell ref="AF60:AK62"/>
    <mergeCell ref="AL60:AW60"/>
    <mergeCell ref="BG60:BG62"/>
    <mergeCell ref="BH60:BP62"/>
    <mergeCell ref="BQ60:BQ62"/>
    <mergeCell ref="BW59:BX59"/>
    <mergeCell ref="BY59:BZ59"/>
    <mergeCell ref="CA59:CB59"/>
    <mergeCell ref="CC59:CD59"/>
    <mergeCell ref="BK59:BL59"/>
    <mergeCell ref="BM59:BN59"/>
    <mergeCell ref="BO59:BP59"/>
    <mergeCell ref="BQ59:BR59"/>
    <mergeCell ref="BS59:BT59"/>
    <mergeCell ref="BU59:BV59"/>
    <mergeCell ref="T63:U63"/>
    <mergeCell ref="V63:Z63"/>
    <mergeCell ref="A65:D68"/>
    <mergeCell ref="E65:V68"/>
    <mergeCell ref="W65:AY65"/>
    <mergeCell ref="BS65:CC66"/>
    <mergeCell ref="W66:AY68"/>
    <mergeCell ref="BC67:BF68"/>
    <mergeCell ref="BH67:CC68"/>
    <mergeCell ref="A60:A62"/>
    <mergeCell ref="B60:G62"/>
    <mergeCell ref="H60:M62"/>
    <mergeCell ref="N60:S62"/>
    <mergeCell ref="T60:Y62"/>
    <mergeCell ref="BR60:BV62"/>
    <mergeCell ref="BW60:CA62"/>
    <mergeCell ref="CB60:CD60"/>
    <mergeCell ref="AL61:AW61"/>
    <mergeCell ref="BH69:CC69"/>
    <mergeCell ref="Q70:V70"/>
    <mergeCell ref="W70:Y70"/>
    <mergeCell ref="Z70:AE70"/>
    <mergeCell ref="AF70:AN70"/>
    <mergeCell ref="BC70:BF70"/>
    <mergeCell ref="BH70:CC70"/>
    <mergeCell ref="A69:D70"/>
    <mergeCell ref="E69:P70"/>
    <mergeCell ref="Q69:AN69"/>
    <mergeCell ref="AO69:AP70"/>
    <mergeCell ref="AQ69:AY70"/>
    <mergeCell ref="BC69:BF69"/>
    <mergeCell ref="AO71:AP71"/>
    <mergeCell ref="AQ71:AY71"/>
    <mergeCell ref="BC71:BF71"/>
    <mergeCell ref="BH71:BO71"/>
    <mergeCell ref="BQ71:BX71"/>
    <mergeCell ref="BZ71:CB71"/>
    <mergeCell ref="A71:D71"/>
    <mergeCell ref="E71:P71"/>
    <mergeCell ref="Q71:V71"/>
    <mergeCell ref="W71:Y71"/>
    <mergeCell ref="Z71:AE71"/>
    <mergeCell ref="AF71:AN71"/>
    <mergeCell ref="AO72:AP72"/>
    <mergeCell ref="AQ72:AY72"/>
    <mergeCell ref="BC72:BF72"/>
    <mergeCell ref="BH72:BN72"/>
    <mergeCell ref="BT72:CC72"/>
    <mergeCell ref="A73:D73"/>
    <mergeCell ref="E73:P73"/>
    <mergeCell ref="Q73:V73"/>
    <mergeCell ref="W73:Y73"/>
    <mergeCell ref="Z73:AE73"/>
    <mergeCell ref="A72:D72"/>
    <mergeCell ref="E72:P72"/>
    <mergeCell ref="Q72:V72"/>
    <mergeCell ref="W72:Y72"/>
    <mergeCell ref="Z72:AE72"/>
    <mergeCell ref="AF72:AN72"/>
    <mergeCell ref="AF73:AN73"/>
    <mergeCell ref="AO73:AP73"/>
    <mergeCell ref="AQ73:AY73"/>
    <mergeCell ref="BC73:BF73"/>
    <mergeCell ref="BH73:CC73"/>
    <mergeCell ref="AF74:AN74"/>
    <mergeCell ref="AO74:AP74"/>
    <mergeCell ref="AQ74:AY74"/>
    <mergeCell ref="A75:D75"/>
    <mergeCell ref="E75:P75"/>
    <mergeCell ref="Q75:V75"/>
    <mergeCell ref="W75:Y75"/>
    <mergeCell ref="Z75:AE75"/>
    <mergeCell ref="AF75:AN75"/>
    <mergeCell ref="AO75:AP75"/>
    <mergeCell ref="AQ75:AY75"/>
    <mergeCell ref="A78:D78"/>
    <mergeCell ref="E78:P78"/>
    <mergeCell ref="Q78:V78"/>
    <mergeCell ref="W78:Y78"/>
    <mergeCell ref="A74:D74"/>
    <mergeCell ref="E74:P74"/>
    <mergeCell ref="Q74:V74"/>
    <mergeCell ref="W74:Y74"/>
    <mergeCell ref="Z74:AE74"/>
    <mergeCell ref="A77:D77"/>
    <mergeCell ref="E77:P77"/>
    <mergeCell ref="Q77:V77"/>
    <mergeCell ref="W77:Y77"/>
    <mergeCell ref="Z77:AE77"/>
    <mergeCell ref="Z78:AE78"/>
    <mergeCell ref="AO77:AP77"/>
    <mergeCell ref="AQ77:AY77"/>
    <mergeCell ref="BD77:CD77"/>
    <mergeCell ref="A76:D76"/>
    <mergeCell ref="E76:P76"/>
    <mergeCell ref="Q76:V76"/>
    <mergeCell ref="W76:Y76"/>
    <mergeCell ref="Z76:AE76"/>
    <mergeCell ref="AF76:AN76"/>
    <mergeCell ref="AO76:AP76"/>
    <mergeCell ref="AQ76:AY76"/>
    <mergeCell ref="BD76:CD76"/>
    <mergeCell ref="AF78:AN78"/>
    <mergeCell ref="AO78:AP78"/>
    <mergeCell ref="AQ78:AY78"/>
    <mergeCell ref="BD78:CD78"/>
    <mergeCell ref="AO79:AP79"/>
    <mergeCell ref="AQ79:AY79"/>
    <mergeCell ref="BD79:CD79"/>
    <mergeCell ref="A80:D80"/>
    <mergeCell ref="E80:P80"/>
    <mergeCell ref="Q80:V80"/>
    <mergeCell ref="W80:Y80"/>
    <mergeCell ref="Z80:AE80"/>
    <mergeCell ref="AF80:AN80"/>
    <mergeCell ref="AO80:AP80"/>
    <mergeCell ref="A79:D79"/>
    <mergeCell ref="E79:P79"/>
    <mergeCell ref="Q79:V79"/>
    <mergeCell ref="W79:Y79"/>
    <mergeCell ref="Z79:AE79"/>
    <mergeCell ref="AF79:AN79"/>
    <mergeCell ref="AQ80:AY80"/>
    <mergeCell ref="BB75:BC79"/>
    <mergeCell ref="BD75:CD75"/>
    <mergeCell ref="AF77:AN77"/>
    <mergeCell ref="BN84:BS84"/>
    <mergeCell ref="BT84:BU84"/>
    <mergeCell ref="BA81:BH82"/>
    <mergeCell ref="BJ81:BL82"/>
    <mergeCell ref="BN81:BU82"/>
    <mergeCell ref="BW81:CD82"/>
    <mergeCell ref="I82:O82"/>
    <mergeCell ref="P82:X82"/>
    <mergeCell ref="Y82:AE82"/>
    <mergeCell ref="AF82:AN82"/>
    <mergeCell ref="I81:X81"/>
    <mergeCell ref="Y81:AE81"/>
    <mergeCell ref="AF81:AN81"/>
    <mergeCell ref="AO81:AY84"/>
    <mergeCell ref="I83:O83"/>
    <mergeCell ref="P83:X83"/>
    <mergeCell ref="Y83:AE83"/>
    <mergeCell ref="AF83:AN83"/>
    <mergeCell ref="A86:J86"/>
    <mergeCell ref="K86:U86"/>
    <mergeCell ref="V86:Z86"/>
    <mergeCell ref="AA86:AD86"/>
    <mergeCell ref="AE86:AH86"/>
    <mergeCell ref="AI86:AJ86"/>
    <mergeCell ref="I84:O84"/>
    <mergeCell ref="P84:X84"/>
    <mergeCell ref="Y84:AE84"/>
    <mergeCell ref="AF84:AN84"/>
    <mergeCell ref="AK86:AQ86"/>
    <mergeCell ref="A81:H84"/>
    <mergeCell ref="AR86:AW86"/>
    <mergeCell ref="AX86:BF86"/>
    <mergeCell ref="BG86:BH86"/>
    <mergeCell ref="BK86:CD86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BW91:BX91"/>
    <mergeCell ref="BY91:BZ91"/>
    <mergeCell ref="CA91:CB91"/>
    <mergeCell ref="CC89:CD89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BK89:BL89"/>
    <mergeCell ref="BM89:BN89"/>
    <mergeCell ref="BO89:BP89"/>
    <mergeCell ref="BQ89:BR89"/>
    <mergeCell ref="BS89:BT89"/>
    <mergeCell ref="BU89:BV89"/>
    <mergeCell ref="BW89:BX89"/>
    <mergeCell ref="BY89:BZ89"/>
    <mergeCell ref="CA89:CB89"/>
    <mergeCell ref="CC91:CD91"/>
    <mergeCell ref="BW92:CA94"/>
    <mergeCell ref="CB92:CD92"/>
    <mergeCell ref="AL93:AW93"/>
    <mergeCell ref="CB93:CD94"/>
    <mergeCell ref="AL94:AW94"/>
    <mergeCell ref="Z92:AE94"/>
    <mergeCell ref="AF92:AK94"/>
    <mergeCell ref="AL92:AW92"/>
    <mergeCell ref="BG92:BG94"/>
    <mergeCell ref="BH92:BP94"/>
    <mergeCell ref="BQ92:BQ94"/>
    <mergeCell ref="BK91:BL91"/>
    <mergeCell ref="BM91:BN91"/>
    <mergeCell ref="BO91:BP91"/>
    <mergeCell ref="BQ91:BR91"/>
    <mergeCell ref="BS91:BT91"/>
    <mergeCell ref="BU91:BV91"/>
    <mergeCell ref="A92:A94"/>
    <mergeCell ref="B92:G94"/>
    <mergeCell ref="H92:M94"/>
    <mergeCell ref="N92:S94"/>
    <mergeCell ref="T92:Y94"/>
    <mergeCell ref="BR92:BV94"/>
  </mergeCells>
  <phoneticPr fontId="4"/>
  <printOptions horizontalCentered="1"/>
  <pageMargins left="0.78740157480314965" right="0.19685039370078741" top="0.70866141732283472" bottom="0.31496062992125984" header="0" footer="0"/>
  <pageSetup paperSize="9" orientation="landscape" verticalDpi="0" r:id="rId1"/>
  <headerFooter alignWithMargins="0"/>
  <rowBreaks count="1" manualBreakCount="1">
    <brk id="3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96"/>
  <sheetViews>
    <sheetView showGridLines="0" zoomScaleNormal="100" workbookViewId="0">
      <selection activeCell="V1" sqref="V1:Z1"/>
    </sheetView>
  </sheetViews>
  <sheetFormatPr defaultRowHeight="11.25"/>
  <cols>
    <col min="1" max="82" width="1.85546875" style="2" customWidth="1"/>
    <col min="83" max="83" width="9.140625" style="2"/>
    <col min="84" max="85" width="4.140625" style="2" customWidth="1"/>
    <col min="86" max="16384" width="9.140625" style="2"/>
  </cols>
  <sheetData>
    <row r="1" spans="1:82" ht="18" customHeight="1" thickBot="1">
      <c r="B1" s="3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T1" s="340" t="s">
        <v>0</v>
      </c>
      <c r="U1" s="341"/>
      <c r="V1" s="433">
        <v>1</v>
      </c>
      <c r="W1" s="433"/>
      <c r="X1" s="433"/>
      <c r="Y1" s="433"/>
      <c r="Z1" s="434"/>
      <c r="AC1" s="3" t="s">
        <v>1</v>
      </c>
      <c r="AD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2" ht="15" customHeight="1" thickBot="1">
      <c r="C2" s="5" t="s">
        <v>2</v>
      </c>
    </row>
    <row r="3" spans="1:82" ht="15" customHeight="1">
      <c r="A3" s="260" t="s">
        <v>72</v>
      </c>
      <c r="B3" s="261"/>
      <c r="C3" s="261"/>
      <c r="D3" s="261"/>
      <c r="E3" s="345">
        <f>+AF22</f>
        <v>103342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/>
      <c r="W3" s="354" t="s">
        <v>90</v>
      </c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6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435">
        <v>43769</v>
      </c>
      <c r="BT3" s="435"/>
      <c r="BU3" s="435"/>
      <c r="BV3" s="435"/>
      <c r="BW3" s="435"/>
      <c r="BX3" s="435"/>
      <c r="BY3" s="435"/>
      <c r="BZ3" s="435"/>
      <c r="CA3" s="435"/>
      <c r="CB3" s="435"/>
      <c r="CC3" s="435"/>
      <c r="CD3" s="8"/>
    </row>
    <row r="4" spans="1:82" ht="9.9499999999999993" customHeight="1">
      <c r="A4" s="344"/>
      <c r="B4" s="203"/>
      <c r="C4" s="203"/>
      <c r="D4" s="203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50"/>
      <c r="W4" s="437" t="s">
        <v>69</v>
      </c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9"/>
      <c r="BB4" s="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12"/>
    </row>
    <row r="5" spans="1:82" ht="9.9499999999999993" customHeight="1">
      <c r="A5" s="344"/>
      <c r="B5" s="203"/>
      <c r="C5" s="203"/>
      <c r="D5" s="203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440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2"/>
      <c r="BB5" s="13"/>
      <c r="BC5" s="368" t="s">
        <v>5</v>
      </c>
      <c r="BD5" s="368"/>
      <c r="BE5" s="368"/>
      <c r="BF5" s="368"/>
      <c r="BG5" s="10"/>
      <c r="BH5" s="446" t="s">
        <v>60</v>
      </c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14"/>
    </row>
    <row r="6" spans="1:82" ht="9.9499999999999993" customHeight="1">
      <c r="A6" s="263"/>
      <c r="B6" s="206"/>
      <c r="C6" s="206"/>
      <c r="D6" s="206"/>
      <c r="E6" s="351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3"/>
      <c r="W6" s="443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5"/>
      <c r="BB6" s="13"/>
      <c r="BC6" s="369"/>
      <c r="BD6" s="369"/>
      <c r="BE6" s="369"/>
      <c r="BF6" s="369"/>
      <c r="BG6" s="15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14"/>
    </row>
    <row r="7" spans="1:82" ht="24" customHeight="1">
      <c r="A7" s="332" t="s">
        <v>102</v>
      </c>
      <c r="B7" s="200"/>
      <c r="C7" s="200"/>
      <c r="D7" s="201"/>
      <c r="E7" s="333" t="s">
        <v>123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5"/>
      <c r="Q7" s="327" t="s">
        <v>124</v>
      </c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9"/>
      <c r="AO7" s="429" t="s">
        <v>67</v>
      </c>
      <c r="AP7" s="430"/>
      <c r="AQ7" s="199" t="s">
        <v>135</v>
      </c>
      <c r="AR7" s="200"/>
      <c r="AS7" s="200"/>
      <c r="AT7" s="200"/>
      <c r="AU7" s="200"/>
      <c r="AV7" s="200"/>
      <c r="AW7" s="200"/>
      <c r="AX7" s="200"/>
      <c r="AY7" s="339"/>
      <c r="BB7" s="13"/>
      <c r="BC7" s="292" t="s">
        <v>7</v>
      </c>
      <c r="BD7" s="292"/>
      <c r="BE7" s="292"/>
      <c r="BF7" s="292"/>
      <c r="BG7" s="15"/>
      <c r="BH7" s="427" t="s">
        <v>91</v>
      </c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14"/>
    </row>
    <row r="8" spans="1:82" ht="18.600000000000001" customHeight="1">
      <c r="A8" s="263"/>
      <c r="B8" s="206"/>
      <c r="C8" s="206"/>
      <c r="D8" s="207"/>
      <c r="E8" s="336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8"/>
      <c r="Q8" s="327" t="s">
        <v>129</v>
      </c>
      <c r="R8" s="328"/>
      <c r="S8" s="328"/>
      <c r="T8" s="328"/>
      <c r="U8" s="328"/>
      <c r="V8" s="329"/>
      <c r="W8" s="330" t="s">
        <v>8</v>
      </c>
      <c r="X8" s="330"/>
      <c r="Y8" s="330"/>
      <c r="Z8" s="330" t="s">
        <v>9</v>
      </c>
      <c r="AA8" s="330"/>
      <c r="AB8" s="330"/>
      <c r="AC8" s="330"/>
      <c r="AD8" s="330"/>
      <c r="AE8" s="330"/>
      <c r="AF8" s="330" t="s">
        <v>130</v>
      </c>
      <c r="AG8" s="330"/>
      <c r="AH8" s="330"/>
      <c r="AI8" s="330"/>
      <c r="AJ8" s="330"/>
      <c r="AK8" s="330"/>
      <c r="AL8" s="330"/>
      <c r="AM8" s="330"/>
      <c r="AN8" s="330"/>
      <c r="AO8" s="431"/>
      <c r="AP8" s="432"/>
      <c r="AQ8" s="205"/>
      <c r="AR8" s="206"/>
      <c r="AS8" s="206"/>
      <c r="AT8" s="206"/>
      <c r="AU8" s="206"/>
      <c r="AV8" s="206"/>
      <c r="AW8" s="206"/>
      <c r="AX8" s="206"/>
      <c r="AY8" s="264"/>
      <c r="BB8" s="13"/>
      <c r="BC8" s="319" t="s">
        <v>10</v>
      </c>
      <c r="BD8" s="319"/>
      <c r="BE8" s="319"/>
      <c r="BF8" s="319"/>
      <c r="BG8" s="15"/>
      <c r="BH8" s="428" t="s">
        <v>57</v>
      </c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14"/>
    </row>
    <row r="9" spans="1:82" ht="21" customHeight="1">
      <c r="A9" s="396">
        <v>43738</v>
      </c>
      <c r="B9" s="397"/>
      <c r="C9" s="397"/>
      <c r="D9" s="398"/>
      <c r="E9" s="424" t="s">
        <v>79</v>
      </c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6"/>
      <c r="Q9" s="402">
        <v>400</v>
      </c>
      <c r="R9" s="403"/>
      <c r="S9" s="403"/>
      <c r="T9" s="403"/>
      <c r="U9" s="403"/>
      <c r="V9" s="404"/>
      <c r="W9" s="405" t="s">
        <v>77</v>
      </c>
      <c r="X9" s="406"/>
      <c r="Y9" s="407"/>
      <c r="Z9" s="408">
        <v>100</v>
      </c>
      <c r="AA9" s="409"/>
      <c r="AB9" s="409"/>
      <c r="AC9" s="409"/>
      <c r="AD9" s="409"/>
      <c r="AE9" s="410"/>
      <c r="AF9" s="411">
        <v>40000</v>
      </c>
      <c r="AG9" s="412"/>
      <c r="AH9" s="412"/>
      <c r="AI9" s="412"/>
      <c r="AJ9" s="412"/>
      <c r="AK9" s="412"/>
      <c r="AL9" s="412"/>
      <c r="AM9" s="412"/>
      <c r="AN9" s="413"/>
      <c r="AO9" s="391">
        <v>8</v>
      </c>
      <c r="AP9" s="392"/>
      <c r="AQ9" s="393"/>
      <c r="AR9" s="394"/>
      <c r="AS9" s="394"/>
      <c r="AT9" s="394"/>
      <c r="AU9" s="394"/>
      <c r="AV9" s="394"/>
      <c r="AW9" s="394"/>
      <c r="AX9" s="394"/>
      <c r="AY9" s="395"/>
      <c r="AZ9" s="16"/>
      <c r="BB9" s="13"/>
      <c r="BC9" s="323" t="s">
        <v>11</v>
      </c>
      <c r="BD9" s="323"/>
      <c r="BE9" s="323"/>
      <c r="BF9" s="323"/>
      <c r="BG9" s="15"/>
      <c r="BH9" s="422" t="s">
        <v>59</v>
      </c>
      <c r="BI9" s="422"/>
      <c r="BJ9" s="422"/>
      <c r="BK9" s="422"/>
      <c r="BL9" s="422"/>
      <c r="BM9" s="422"/>
      <c r="BN9" s="422"/>
      <c r="BO9" s="422"/>
      <c r="BP9" s="17" t="s">
        <v>30</v>
      </c>
      <c r="BQ9" s="422" t="s">
        <v>73</v>
      </c>
      <c r="BR9" s="422"/>
      <c r="BS9" s="422"/>
      <c r="BT9" s="422"/>
      <c r="BU9" s="422"/>
      <c r="BV9" s="422"/>
      <c r="BW9" s="422"/>
      <c r="BX9" s="422"/>
      <c r="BY9" s="17" t="s">
        <v>29</v>
      </c>
      <c r="BZ9" s="423" t="s">
        <v>74</v>
      </c>
      <c r="CA9" s="423"/>
      <c r="CB9" s="423"/>
      <c r="CC9" s="17" t="s">
        <v>28</v>
      </c>
      <c r="CD9" s="14"/>
    </row>
    <row r="10" spans="1:82" ht="20.100000000000001" customHeight="1">
      <c r="A10" s="396">
        <v>43743</v>
      </c>
      <c r="B10" s="397"/>
      <c r="C10" s="397"/>
      <c r="D10" s="398"/>
      <c r="E10" s="415" t="s">
        <v>85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7"/>
      <c r="Q10" s="402">
        <v>1</v>
      </c>
      <c r="R10" s="403"/>
      <c r="S10" s="403"/>
      <c r="T10" s="403"/>
      <c r="U10" s="403"/>
      <c r="V10" s="404"/>
      <c r="W10" s="405" t="s">
        <v>78</v>
      </c>
      <c r="X10" s="406"/>
      <c r="Y10" s="407"/>
      <c r="Z10" s="408">
        <v>0</v>
      </c>
      <c r="AA10" s="409"/>
      <c r="AB10" s="409"/>
      <c r="AC10" s="409"/>
      <c r="AD10" s="409"/>
      <c r="AE10" s="410"/>
      <c r="AF10" s="411">
        <v>50000</v>
      </c>
      <c r="AG10" s="412"/>
      <c r="AH10" s="412"/>
      <c r="AI10" s="412"/>
      <c r="AJ10" s="412"/>
      <c r="AK10" s="412"/>
      <c r="AL10" s="412"/>
      <c r="AM10" s="412"/>
      <c r="AN10" s="413"/>
      <c r="AO10" s="391">
        <v>10</v>
      </c>
      <c r="AP10" s="392"/>
      <c r="AQ10" s="393" t="s">
        <v>134</v>
      </c>
      <c r="AR10" s="394"/>
      <c r="AS10" s="394"/>
      <c r="AT10" s="394"/>
      <c r="AU10" s="394"/>
      <c r="AV10" s="394"/>
      <c r="AW10" s="394"/>
      <c r="AX10" s="394"/>
      <c r="AY10" s="395"/>
      <c r="AZ10" s="16"/>
      <c r="BB10" s="13"/>
      <c r="BC10" s="138" t="s">
        <v>13</v>
      </c>
      <c r="BD10" s="18"/>
      <c r="BE10" s="18"/>
      <c r="BF10" s="18"/>
      <c r="BG10" s="10"/>
      <c r="BH10" s="419">
        <v>9999999</v>
      </c>
      <c r="BI10" s="419"/>
      <c r="BJ10" s="419"/>
      <c r="BK10" s="419"/>
      <c r="BL10" s="419"/>
      <c r="BM10" s="419"/>
      <c r="BN10" s="419"/>
      <c r="BO10" s="18"/>
      <c r="BP10" s="19" t="s">
        <v>12</v>
      </c>
      <c r="BQ10" s="18"/>
      <c r="BR10" s="18"/>
      <c r="BS10" s="18"/>
      <c r="BT10" s="420" t="s">
        <v>76</v>
      </c>
      <c r="BU10" s="420"/>
      <c r="BV10" s="420"/>
      <c r="BW10" s="420"/>
      <c r="BX10" s="420"/>
      <c r="BY10" s="420"/>
      <c r="BZ10" s="420"/>
      <c r="CA10" s="420"/>
      <c r="CB10" s="420"/>
      <c r="CC10" s="420"/>
      <c r="CD10" s="14"/>
    </row>
    <row r="11" spans="1:82" ht="20.100000000000001" customHeight="1" thickBot="1">
      <c r="A11" s="396">
        <v>43748</v>
      </c>
      <c r="B11" s="397"/>
      <c r="C11" s="397"/>
      <c r="D11" s="398"/>
      <c r="E11" s="415" t="s">
        <v>80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7"/>
      <c r="Q11" s="402">
        <v>20</v>
      </c>
      <c r="R11" s="403"/>
      <c r="S11" s="403"/>
      <c r="T11" s="403"/>
      <c r="U11" s="403"/>
      <c r="V11" s="404"/>
      <c r="W11" s="405" t="s">
        <v>62</v>
      </c>
      <c r="X11" s="406"/>
      <c r="Y11" s="407"/>
      <c r="Z11" s="408">
        <v>100</v>
      </c>
      <c r="AA11" s="409"/>
      <c r="AB11" s="409"/>
      <c r="AC11" s="409"/>
      <c r="AD11" s="409"/>
      <c r="AE11" s="410"/>
      <c r="AF11" s="411">
        <v>2000</v>
      </c>
      <c r="AG11" s="412"/>
      <c r="AH11" s="412"/>
      <c r="AI11" s="412"/>
      <c r="AJ11" s="412"/>
      <c r="AK11" s="412"/>
      <c r="AL11" s="412"/>
      <c r="AM11" s="412"/>
      <c r="AN11" s="413"/>
      <c r="AO11" s="391">
        <v>10</v>
      </c>
      <c r="AP11" s="392"/>
      <c r="AQ11" s="393"/>
      <c r="AR11" s="394"/>
      <c r="AS11" s="394"/>
      <c r="AT11" s="394"/>
      <c r="AU11" s="394"/>
      <c r="AV11" s="394"/>
      <c r="AW11" s="394"/>
      <c r="AX11" s="394"/>
      <c r="AY11" s="395"/>
      <c r="AZ11" s="16"/>
      <c r="BA11" s="14"/>
      <c r="BB11" s="20"/>
      <c r="BC11" s="321" t="s">
        <v>14</v>
      </c>
      <c r="BD11" s="321"/>
      <c r="BE11" s="321"/>
      <c r="BF11" s="321"/>
      <c r="BG11" s="21"/>
      <c r="BH11" s="421" t="s">
        <v>75</v>
      </c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22"/>
    </row>
    <row r="12" spans="1:82" ht="20.100000000000001" customHeight="1">
      <c r="A12" s="396"/>
      <c r="B12" s="397"/>
      <c r="C12" s="397"/>
      <c r="D12" s="398"/>
      <c r="E12" s="415" t="s">
        <v>61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7"/>
      <c r="Q12" s="402">
        <v>20</v>
      </c>
      <c r="R12" s="403"/>
      <c r="S12" s="403"/>
      <c r="T12" s="403"/>
      <c r="U12" s="403"/>
      <c r="V12" s="404"/>
      <c r="W12" s="405" t="s">
        <v>81</v>
      </c>
      <c r="X12" s="406"/>
      <c r="Y12" s="407"/>
      <c r="Z12" s="408">
        <v>32.1</v>
      </c>
      <c r="AA12" s="409"/>
      <c r="AB12" s="409"/>
      <c r="AC12" s="409"/>
      <c r="AD12" s="409"/>
      <c r="AE12" s="410"/>
      <c r="AF12" s="411">
        <v>642</v>
      </c>
      <c r="AG12" s="412"/>
      <c r="AH12" s="412"/>
      <c r="AI12" s="412"/>
      <c r="AJ12" s="412"/>
      <c r="AK12" s="412"/>
      <c r="AL12" s="412"/>
      <c r="AM12" s="412"/>
      <c r="AN12" s="413"/>
      <c r="AO12" s="391" t="s">
        <v>82</v>
      </c>
      <c r="AP12" s="392"/>
      <c r="AQ12" s="393"/>
      <c r="AR12" s="394"/>
      <c r="AS12" s="394"/>
      <c r="AT12" s="394"/>
      <c r="AU12" s="394"/>
      <c r="AV12" s="394"/>
      <c r="AW12" s="394"/>
      <c r="AX12" s="394"/>
      <c r="AY12" s="395"/>
      <c r="AZ12" s="16"/>
      <c r="BA12" s="10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ht="20.100000000000001" customHeight="1">
      <c r="A13" s="396">
        <v>43753</v>
      </c>
      <c r="B13" s="397"/>
      <c r="C13" s="397"/>
      <c r="D13" s="398"/>
      <c r="E13" s="415" t="s">
        <v>83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7"/>
      <c r="Q13" s="402">
        <v>30</v>
      </c>
      <c r="R13" s="403"/>
      <c r="S13" s="403"/>
      <c r="T13" s="403"/>
      <c r="U13" s="403"/>
      <c r="V13" s="404"/>
      <c r="W13" s="405" t="s">
        <v>77</v>
      </c>
      <c r="X13" s="406"/>
      <c r="Y13" s="407"/>
      <c r="Z13" s="408">
        <v>50</v>
      </c>
      <c r="AA13" s="409"/>
      <c r="AB13" s="409"/>
      <c r="AC13" s="409"/>
      <c r="AD13" s="409"/>
      <c r="AE13" s="410"/>
      <c r="AF13" s="411">
        <v>1500</v>
      </c>
      <c r="AG13" s="412"/>
      <c r="AH13" s="412"/>
      <c r="AI13" s="412"/>
      <c r="AJ13" s="412"/>
      <c r="AK13" s="412"/>
      <c r="AL13" s="412"/>
      <c r="AM13" s="412"/>
      <c r="AN13" s="413"/>
      <c r="AO13" s="391" t="s">
        <v>84</v>
      </c>
      <c r="AP13" s="392"/>
      <c r="AQ13" s="393"/>
      <c r="AR13" s="394"/>
      <c r="AS13" s="394"/>
      <c r="AT13" s="394"/>
      <c r="AU13" s="394"/>
      <c r="AV13" s="394"/>
      <c r="AW13" s="394"/>
      <c r="AX13" s="394"/>
      <c r="AY13" s="395"/>
      <c r="AZ13" s="16"/>
      <c r="BA13" s="10"/>
      <c r="BB13" s="418" t="s">
        <v>89</v>
      </c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10"/>
    </row>
    <row r="14" spans="1:82" ht="20.100000000000001" customHeight="1">
      <c r="A14" s="396">
        <v>43758</v>
      </c>
      <c r="B14" s="397"/>
      <c r="C14" s="397"/>
      <c r="D14" s="398"/>
      <c r="E14" s="415" t="s">
        <v>118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7"/>
      <c r="Q14" s="402">
        <v>1</v>
      </c>
      <c r="R14" s="403"/>
      <c r="S14" s="403"/>
      <c r="T14" s="403"/>
      <c r="U14" s="403"/>
      <c r="V14" s="404"/>
      <c r="W14" s="405" t="s">
        <v>116</v>
      </c>
      <c r="X14" s="406"/>
      <c r="Y14" s="407"/>
      <c r="Z14" s="408">
        <v>0</v>
      </c>
      <c r="AA14" s="409"/>
      <c r="AB14" s="409"/>
      <c r="AC14" s="409"/>
      <c r="AD14" s="409"/>
      <c r="AE14" s="410"/>
      <c r="AF14" s="411">
        <v>1000</v>
      </c>
      <c r="AG14" s="412"/>
      <c r="AH14" s="412"/>
      <c r="AI14" s="412"/>
      <c r="AJ14" s="412"/>
      <c r="AK14" s="412"/>
      <c r="AL14" s="412"/>
      <c r="AM14" s="412"/>
      <c r="AN14" s="413"/>
      <c r="AO14" s="391" t="s">
        <v>117</v>
      </c>
      <c r="AP14" s="392"/>
      <c r="AQ14" s="393"/>
      <c r="AR14" s="394"/>
      <c r="AS14" s="394"/>
      <c r="AT14" s="394"/>
      <c r="AU14" s="394"/>
      <c r="AV14" s="394"/>
      <c r="AW14" s="394"/>
      <c r="AX14" s="394"/>
      <c r="AY14" s="395"/>
      <c r="AZ14" s="16"/>
      <c r="BA14" s="10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10"/>
    </row>
    <row r="15" spans="1:82" ht="20.100000000000001" customHeight="1">
      <c r="A15" s="396">
        <v>43763</v>
      </c>
      <c r="B15" s="397"/>
      <c r="C15" s="397"/>
      <c r="D15" s="398"/>
      <c r="E15" s="415" t="s">
        <v>142</v>
      </c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  <c r="Q15" s="402">
        <v>10</v>
      </c>
      <c r="R15" s="403"/>
      <c r="S15" s="403"/>
      <c r="T15" s="403"/>
      <c r="U15" s="403"/>
      <c r="V15" s="404"/>
      <c r="W15" s="405" t="s">
        <v>144</v>
      </c>
      <c r="X15" s="406"/>
      <c r="Y15" s="407"/>
      <c r="Z15" s="408">
        <v>25</v>
      </c>
      <c r="AA15" s="409"/>
      <c r="AB15" s="409"/>
      <c r="AC15" s="409"/>
      <c r="AD15" s="409"/>
      <c r="AE15" s="410"/>
      <c r="AF15" s="411">
        <v>250</v>
      </c>
      <c r="AG15" s="412"/>
      <c r="AH15" s="412"/>
      <c r="AI15" s="412"/>
      <c r="AJ15" s="412"/>
      <c r="AK15" s="412"/>
      <c r="AL15" s="412"/>
      <c r="AM15" s="412"/>
      <c r="AN15" s="413"/>
      <c r="AO15" s="391">
        <v>10</v>
      </c>
      <c r="AP15" s="392"/>
      <c r="AQ15" s="393"/>
      <c r="AR15" s="394"/>
      <c r="AS15" s="394"/>
      <c r="AT15" s="394"/>
      <c r="AU15" s="394"/>
      <c r="AV15" s="394"/>
      <c r="AW15" s="394"/>
      <c r="AX15" s="394"/>
      <c r="AY15" s="395"/>
      <c r="AZ15" s="16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ht="20.100000000000001" customHeight="1">
      <c r="A16" s="396">
        <v>43769</v>
      </c>
      <c r="B16" s="397"/>
      <c r="C16" s="397"/>
      <c r="D16" s="398"/>
      <c r="E16" s="415" t="s">
        <v>136</v>
      </c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  <c r="Q16" s="402">
        <v>1</v>
      </c>
      <c r="R16" s="403"/>
      <c r="S16" s="403"/>
      <c r="T16" s="403"/>
      <c r="U16" s="403"/>
      <c r="V16" s="404"/>
      <c r="W16" s="405" t="s">
        <v>138</v>
      </c>
      <c r="X16" s="406"/>
      <c r="Y16" s="407"/>
      <c r="Z16" s="408">
        <v>0</v>
      </c>
      <c r="AA16" s="409"/>
      <c r="AB16" s="409"/>
      <c r="AC16" s="409"/>
      <c r="AD16" s="409"/>
      <c r="AE16" s="410"/>
      <c r="AF16" s="411">
        <v>-500</v>
      </c>
      <c r="AG16" s="412"/>
      <c r="AH16" s="412"/>
      <c r="AI16" s="412"/>
      <c r="AJ16" s="412"/>
      <c r="AK16" s="412"/>
      <c r="AL16" s="412"/>
      <c r="AM16" s="412"/>
      <c r="AN16" s="413"/>
      <c r="AO16" s="391" t="s">
        <v>140</v>
      </c>
      <c r="AP16" s="392"/>
      <c r="AQ16" s="393"/>
      <c r="AR16" s="394"/>
      <c r="AS16" s="394"/>
      <c r="AT16" s="394"/>
      <c r="AU16" s="394"/>
      <c r="AV16" s="394"/>
      <c r="AW16" s="394"/>
      <c r="AX16" s="394"/>
      <c r="AY16" s="395"/>
      <c r="AZ16" s="16"/>
      <c r="BB16" s="414" t="s">
        <v>96</v>
      </c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10"/>
    </row>
    <row r="17" spans="1:82" ht="20.100000000000001" customHeight="1">
      <c r="A17" s="396"/>
      <c r="B17" s="397"/>
      <c r="C17" s="397"/>
      <c r="D17" s="398"/>
      <c r="E17" s="415" t="s">
        <v>136</v>
      </c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7"/>
      <c r="Q17" s="402">
        <v>1</v>
      </c>
      <c r="R17" s="403"/>
      <c r="S17" s="403"/>
      <c r="T17" s="403"/>
      <c r="U17" s="403"/>
      <c r="V17" s="404"/>
      <c r="W17" s="405" t="s">
        <v>138</v>
      </c>
      <c r="X17" s="406"/>
      <c r="Y17" s="407"/>
      <c r="Z17" s="408">
        <v>0</v>
      </c>
      <c r="AA17" s="409"/>
      <c r="AB17" s="409"/>
      <c r="AC17" s="409"/>
      <c r="AD17" s="409"/>
      <c r="AE17" s="410"/>
      <c r="AF17" s="411">
        <v>-50</v>
      </c>
      <c r="AG17" s="412"/>
      <c r="AH17" s="412"/>
      <c r="AI17" s="412"/>
      <c r="AJ17" s="412"/>
      <c r="AK17" s="412"/>
      <c r="AL17" s="412"/>
      <c r="AM17" s="412"/>
      <c r="AN17" s="413"/>
      <c r="AO17" s="391">
        <v>10</v>
      </c>
      <c r="AP17" s="392"/>
      <c r="AQ17" s="393"/>
      <c r="AR17" s="394"/>
      <c r="AS17" s="394"/>
      <c r="AT17" s="394"/>
      <c r="AU17" s="394"/>
      <c r="AV17" s="394"/>
      <c r="AW17" s="394"/>
      <c r="AX17" s="394"/>
      <c r="AY17" s="395"/>
      <c r="AZ17" s="16"/>
      <c r="BA17" s="10"/>
      <c r="BB17" s="15"/>
      <c r="BC17" s="24"/>
      <c r="BD17" s="23"/>
      <c r="BE17" s="25"/>
      <c r="BF17" s="24"/>
      <c r="BH17" s="15"/>
      <c r="BI17" s="15"/>
      <c r="BK17" s="15"/>
      <c r="BL17" s="15"/>
      <c r="BM17" s="15"/>
      <c r="BN17" s="15"/>
      <c r="BO17" s="15"/>
      <c r="BP17" s="10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0"/>
    </row>
    <row r="18" spans="1:82" ht="20.100000000000001" customHeight="1">
      <c r="A18" s="396"/>
      <c r="B18" s="397"/>
      <c r="C18" s="397"/>
      <c r="D18" s="398"/>
      <c r="E18" s="399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1"/>
      <c r="Q18" s="402"/>
      <c r="R18" s="403"/>
      <c r="S18" s="403"/>
      <c r="T18" s="403"/>
      <c r="U18" s="403"/>
      <c r="V18" s="404"/>
      <c r="W18" s="405"/>
      <c r="X18" s="406"/>
      <c r="Y18" s="407"/>
      <c r="Z18" s="408"/>
      <c r="AA18" s="409"/>
      <c r="AB18" s="409"/>
      <c r="AC18" s="409"/>
      <c r="AD18" s="409"/>
      <c r="AE18" s="410"/>
      <c r="AF18" s="411"/>
      <c r="AG18" s="412"/>
      <c r="AH18" s="412"/>
      <c r="AI18" s="412"/>
      <c r="AJ18" s="412"/>
      <c r="AK18" s="412"/>
      <c r="AL18" s="412"/>
      <c r="AM18" s="412"/>
      <c r="AN18" s="413"/>
      <c r="AO18" s="391"/>
      <c r="AP18" s="392"/>
      <c r="AQ18" s="393"/>
      <c r="AR18" s="394"/>
      <c r="AS18" s="394"/>
      <c r="AT18" s="394"/>
      <c r="AU18" s="394"/>
      <c r="AV18" s="394"/>
      <c r="AW18" s="394"/>
      <c r="AX18" s="394"/>
      <c r="AY18" s="395"/>
      <c r="AZ18" s="16"/>
    </row>
    <row r="19" spans="1:82" ht="17.25" customHeight="1" thickBot="1">
      <c r="A19" s="243" t="s">
        <v>105</v>
      </c>
      <c r="B19" s="244"/>
      <c r="C19" s="244"/>
      <c r="D19" s="244"/>
      <c r="E19" s="244"/>
      <c r="F19" s="244"/>
      <c r="G19" s="244"/>
      <c r="H19" s="244"/>
      <c r="I19" s="199" t="s">
        <v>122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1"/>
      <c r="Y19" s="265" t="s">
        <v>71</v>
      </c>
      <c r="Z19" s="266"/>
      <c r="AA19" s="266"/>
      <c r="AB19" s="266"/>
      <c r="AC19" s="266"/>
      <c r="AD19" s="266"/>
      <c r="AE19" s="267"/>
      <c r="AF19" s="268">
        <f>SUM(AF9:AF18)</f>
        <v>94842</v>
      </c>
      <c r="AG19" s="269"/>
      <c r="AH19" s="269"/>
      <c r="AI19" s="269" t="e">
        <f>IF(#REF!="","",#REF!)</f>
        <v>#REF!</v>
      </c>
      <c r="AJ19" s="269"/>
      <c r="AK19" s="269"/>
      <c r="AL19" s="269" t="e">
        <f>IF(#REF!="","",#REF!)</f>
        <v>#REF!</v>
      </c>
      <c r="AM19" s="269"/>
      <c r="AN19" s="270"/>
      <c r="AO19" s="271" t="s">
        <v>106</v>
      </c>
      <c r="AP19" s="244"/>
      <c r="AQ19" s="244"/>
      <c r="AR19" s="244"/>
      <c r="AS19" s="244"/>
      <c r="AT19" s="244"/>
      <c r="AU19" s="244"/>
      <c r="AV19" s="244"/>
      <c r="AW19" s="244"/>
      <c r="AX19" s="244"/>
      <c r="AY19" s="272"/>
      <c r="BB19" s="136"/>
      <c r="BC19" s="136"/>
      <c r="BD19" s="136"/>
      <c r="BE19" s="136"/>
      <c r="BF19" s="136"/>
      <c r="BG19" s="136"/>
      <c r="BH19" s="136"/>
      <c r="BI19" s="10"/>
      <c r="BJ19" s="26"/>
      <c r="BK19" s="27"/>
      <c r="BL19" s="27"/>
      <c r="BM19" s="10"/>
      <c r="BN19" s="136"/>
      <c r="BO19" s="136"/>
      <c r="BP19" s="136"/>
      <c r="BQ19" s="136"/>
      <c r="BR19" s="136"/>
      <c r="BS19" s="136"/>
      <c r="BT19" s="136"/>
      <c r="BU19" s="136"/>
      <c r="BV19" s="10"/>
      <c r="BW19" s="136"/>
      <c r="BX19" s="136"/>
      <c r="BY19" s="136"/>
      <c r="BZ19" s="136"/>
      <c r="CA19" s="136"/>
      <c r="CB19" s="136"/>
      <c r="CC19" s="136"/>
      <c r="CD19" s="136"/>
    </row>
    <row r="20" spans="1:82" ht="17.25" customHeight="1">
      <c r="A20" s="245"/>
      <c r="B20" s="246"/>
      <c r="C20" s="246"/>
      <c r="D20" s="246"/>
      <c r="E20" s="246"/>
      <c r="F20" s="246"/>
      <c r="G20" s="246"/>
      <c r="H20" s="246"/>
      <c r="I20" s="265" t="s">
        <v>119</v>
      </c>
      <c r="J20" s="266"/>
      <c r="K20" s="266"/>
      <c r="L20" s="266"/>
      <c r="M20" s="266"/>
      <c r="N20" s="266"/>
      <c r="O20" s="267"/>
      <c r="P20" s="268">
        <f>+SUMIF(AO9:AO18,8,AF9:AF18)+SUMIF(AO9:AO18,"軽",AF9:AF18)</f>
        <v>41000</v>
      </c>
      <c r="Q20" s="269"/>
      <c r="R20" s="269"/>
      <c r="S20" s="269"/>
      <c r="T20" s="269"/>
      <c r="U20" s="269"/>
      <c r="V20" s="269"/>
      <c r="W20" s="269"/>
      <c r="X20" s="270"/>
      <c r="Y20" s="265" t="s">
        <v>97</v>
      </c>
      <c r="Z20" s="266"/>
      <c r="AA20" s="266"/>
      <c r="AB20" s="266"/>
      <c r="AC20" s="266"/>
      <c r="AD20" s="266"/>
      <c r="AE20" s="267"/>
      <c r="AF20" s="268">
        <f>+ROUND(P20*0.08,0)</f>
        <v>3280</v>
      </c>
      <c r="AG20" s="269"/>
      <c r="AH20" s="269"/>
      <c r="AI20" s="269"/>
      <c r="AJ20" s="269"/>
      <c r="AK20" s="269"/>
      <c r="AL20" s="269"/>
      <c r="AM20" s="269"/>
      <c r="AN20" s="270"/>
      <c r="AO20" s="273"/>
      <c r="AP20" s="246"/>
      <c r="AQ20" s="246"/>
      <c r="AR20" s="246"/>
      <c r="AS20" s="246"/>
      <c r="AT20" s="246"/>
      <c r="AU20" s="246"/>
      <c r="AV20" s="246"/>
      <c r="AW20" s="246"/>
      <c r="AX20" s="246"/>
      <c r="AY20" s="274"/>
      <c r="BB20" s="136"/>
      <c r="BC20" s="387"/>
      <c r="BD20" s="387"/>
      <c r="BE20" s="387"/>
      <c r="BF20" s="203"/>
      <c r="BG20" s="203"/>
      <c r="BH20" s="203"/>
      <c r="BI20" s="10"/>
      <c r="BJ20" s="10"/>
      <c r="BK20" s="10"/>
      <c r="BL20" s="26"/>
      <c r="BN20" s="388" t="s">
        <v>88</v>
      </c>
      <c r="BO20" s="355"/>
      <c r="BP20" s="355"/>
      <c r="BQ20" s="355"/>
      <c r="BR20" s="355"/>
      <c r="BS20" s="355"/>
      <c r="BT20" s="355"/>
      <c r="BU20" s="356"/>
      <c r="BW20" s="136"/>
      <c r="BX20" s="136"/>
      <c r="BY20" s="136"/>
      <c r="BZ20" s="136"/>
      <c r="CA20" s="136"/>
      <c r="CB20" s="136"/>
      <c r="CC20" s="136"/>
      <c r="CD20" s="136"/>
    </row>
    <row r="21" spans="1:82" ht="17.25" customHeight="1">
      <c r="A21" s="245"/>
      <c r="B21" s="246"/>
      <c r="C21" s="246"/>
      <c r="D21" s="246"/>
      <c r="E21" s="246"/>
      <c r="F21" s="246"/>
      <c r="G21" s="246"/>
      <c r="H21" s="246"/>
      <c r="I21" s="277" t="s">
        <v>120</v>
      </c>
      <c r="J21" s="278"/>
      <c r="K21" s="278"/>
      <c r="L21" s="278"/>
      <c r="M21" s="278"/>
      <c r="N21" s="278"/>
      <c r="O21" s="279"/>
      <c r="P21" s="280">
        <f>+SUMIF(AO9:AO18,10,AF9:AF18)</f>
        <v>52200</v>
      </c>
      <c r="Q21" s="281"/>
      <c r="R21" s="281"/>
      <c r="S21" s="281"/>
      <c r="T21" s="281"/>
      <c r="U21" s="281"/>
      <c r="V21" s="281"/>
      <c r="W21" s="281"/>
      <c r="X21" s="282"/>
      <c r="Y21" s="277" t="s">
        <v>98</v>
      </c>
      <c r="Z21" s="278"/>
      <c r="AA21" s="278"/>
      <c r="AB21" s="278"/>
      <c r="AC21" s="278"/>
      <c r="AD21" s="278"/>
      <c r="AE21" s="279"/>
      <c r="AF21" s="280">
        <f>+ROUND(P21*0.1,0)</f>
        <v>5220</v>
      </c>
      <c r="AG21" s="281"/>
      <c r="AH21" s="281"/>
      <c r="AI21" s="281"/>
      <c r="AJ21" s="281"/>
      <c r="AK21" s="281"/>
      <c r="AL21" s="281"/>
      <c r="AM21" s="281"/>
      <c r="AN21" s="282"/>
      <c r="AO21" s="273"/>
      <c r="AP21" s="246"/>
      <c r="AQ21" s="246"/>
      <c r="AR21" s="246"/>
      <c r="AS21" s="246"/>
      <c r="AT21" s="246"/>
      <c r="AU21" s="246"/>
      <c r="AV21" s="246"/>
      <c r="AW21" s="246"/>
      <c r="AX21" s="246"/>
      <c r="AY21" s="274"/>
      <c r="BB21" s="28"/>
      <c r="BC21" s="389"/>
      <c r="BD21" s="389"/>
      <c r="BE21" s="389"/>
      <c r="BF21" s="203"/>
      <c r="BG21" s="203"/>
      <c r="BH21" s="203"/>
      <c r="BI21" s="143"/>
      <c r="BJ21" s="143"/>
      <c r="BK21" s="143"/>
      <c r="BL21" s="28"/>
      <c r="BN21" s="29">
        <v>11</v>
      </c>
      <c r="BO21" s="224" t="s">
        <v>86</v>
      </c>
      <c r="BP21" s="224"/>
      <c r="BQ21" s="224"/>
      <c r="BR21" s="224"/>
      <c r="BS21" s="225"/>
      <c r="BT21" s="223" t="s">
        <v>87</v>
      </c>
      <c r="BU21" s="390"/>
      <c r="BW21" s="30"/>
      <c r="BX21" s="31"/>
      <c r="BY21" s="31"/>
      <c r="BZ21" s="31"/>
      <c r="CA21" s="31"/>
      <c r="CB21" s="32"/>
      <c r="CC21" s="32"/>
      <c r="CD21" s="32"/>
    </row>
    <row r="22" spans="1:82" ht="17.25" customHeight="1" thickBot="1">
      <c r="A22" s="247"/>
      <c r="B22" s="248"/>
      <c r="C22" s="248"/>
      <c r="D22" s="248"/>
      <c r="E22" s="248"/>
      <c r="F22" s="248"/>
      <c r="G22" s="248"/>
      <c r="H22" s="248"/>
      <c r="I22" s="234" t="s">
        <v>121</v>
      </c>
      <c r="J22" s="235"/>
      <c r="K22" s="235"/>
      <c r="L22" s="235"/>
      <c r="M22" s="235"/>
      <c r="N22" s="235"/>
      <c r="O22" s="236"/>
      <c r="P22" s="237">
        <f>+SUMIF(AO9:AO18,"非",AF9:AF18)+SUMIF(AO9:AO18,"不",AF9:AF18)</f>
        <v>1642</v>
      </c>
      <c r="Q22" s="238"/>
      <c r="R22" s="238"/>
      <c r="S22" s="238"/>
      <c r="T22" s="238"/>
      <c r="U22" s="238"/>
      <c r="V22" s="238"/>
      <c r="W22" s="238"/>
      <c r="X22" s="239"/>
      <c r="Y22" s="234" t="s">
        <v>114</v>
      </c>
      <c r="Z22" s="235"/>
      <c r="AA22" s="235"/>
      <c r="AB22" s="235"/>
      <c r="AC22" s="235"/>
      <c r="AD22" s="235"/>
      <c r="AE22" s="236"/>
      <c r="AF22" s="240">
        <f>SUM(AF19:AF21)</f>
        <v>103342</v>
      </c>
      <c r="AG22" s="241"/>
      <c r="AH22" s="241"/>
      <c r="AI22" s="241"/>
      <c r="AJ22" s="241"/>
      <c r="AK22" s="241"/>
      <c r="AL22" s="241"/>
      <c r="AM22" s="241"/>
      <c r="AN22" s="242"/>
      <c r="AO22" s="275"/>
      <c r="AP22" s="248"/>
      <c r="AQ22" s="248"/>
      <c r="AR22" s="248"/>
      <c r="AS22" s="248"/>
      <c r="AT22" s="248"/>
      <c r="AU22" s="248"/>
      <c r="AV22" s="248"/>
      <c r="AW22" s="248"/>
      <c r="AX22" s="248"/>
      <c r="AY22" s="276"/>
      <c r="BB22" s="27"/>
      <c r="BC22" s="381"/>
      <c r="BD22" s="381"/>
      <c r="BE22" s="381"/>
      <c r="BF22" s="203"/>
      <c r="BG22" s="203"/>
      <c r="BH22" s="203"/>
      <c r="BI22" s="143"/>
      <c r="BJ22" s="143"/>
      <c r="BK22" s="143"/>
      <c r="BL22" s="27"/>
      <c r="BN22" s="382" t="s">
        <v>115</v>
      </c>
      <c r="BO22" s="383"/>
      <c r="BP22" s="383"/>
      <c r="BQ22" s="383"/>
      <c r="BR22" s="383"/>
      <c r="BS22" s="384"/>
      <c r="BT22" s="385" t="s">
        <v>68</v>
      </c>
      <c r="BU22" s="386"/>
      <c r="BW22" s="27"/>
      <c r="BX22" s="27"/>
      <c r="BY22" s="27"/>
      <c r="BZ22" s="27"/>
      <c r="CA22" s="27"/>
      <c r="CB22" s="27"/>
      <c r="CC22" s="27"/>
      <c r="CD22" s="27"/>
    </row>
    <row r="23" spans="1:82" ht="20.10000000000000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</row>
    <row r="24" spans="1:82" ht="20.10000000000000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3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</row>
    <row r="25" spans="1:82" ht="20.100000000000001" customHeight="1">
      <c r="A25" s="136"/>
      <c r="B25" s="136"/>
      <c r="C25" s="136"/>
      <c r="AQ25" s="33"/>
    </row>
    <row r="26" spans="1:82" ht="20.100000000000001" customHeight="1">
      <c r="A26" s="136"/>
      <c r="B26" s="136"/>
      <c r="C26" s="136"/>
      <c r="AQ26" s="10"/>
    </row>
    <row r="27" spans="1:82" ht="20.100000000000001" customHeight="1">
      <c r="A27" s="34"/>
      <c r="B27" s="136"/>
      <c r="C27" s="136"/>
      <c r="D27" s="136"/>
      <c r="E27" s="136"/>
      <c r="F27" s="136"/>
      <c r="G27" s="136"/>
      <c r="H27" s="136"/>
      <c r="I27" s="136"/>
      <c r="J27" s="136"/>
      <c r="K27" s="35"/>
      <c r="L27" s="35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82" ht="20.100000000000001" customHeight="1">
      <c r="A28" s="34"/>
      <c r="B28" s="136"/>
      <c r="C28" s="136"/>
      <c r="D28" s="136"/>
      <c r="E28" s="136"/>
      <c r="F28" s="136"/>
      <c r="G28" s="136"/>
      <c r="H28" s="136"/>
      <c r="I28" s="136"/>
      <c r="J28" s="136"/>
      <c r="K28" s="35"/>
      <c r="L28" s="35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</row>
    <row r="29" spans="1:82" ht="18" customHeight="1">
      <c r="A29" s="35"/>
      <c r="B29" s="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</row>
    <row r="30" spans="1:82" ht="20.100000000000001" customHeight="1" thickBot="1">
      <c r="A30" s="35"/>
      <c r="B30" s="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</row>
    <row r="31" spans="1:82" ht="18" customHeight="1" thickBot="1">
      <c r="B31" s="3" t="s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T31" s="340" t="s">
        <v>0</v>
      </c>
      <c r="U31" s="341"/>
      <c r="V31" s="342">
        <f>IF(V1="","",V1)</f>
        <v>1</v>
      </c>
      <c r="W31" s="342"/>
      <c r="X31" s="342"/>
      <c r="Y31" s="342"/>
      <c r="Z31" s="343"/>
      <c r="AC31" s="3" t="s">
        <v>1</v>
      </c>
      <c r="AD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82" ht="15" customHeight="1" thickBot="1">
      <c r="C32" s="5" t="s">
        <v>2</v>
      </c>
      <c r="BA32" s="140"/>
      <c r="BB32" s="1"/>
      <c r="BC32" s="1"/>
      <c r="BD32" s="1"/>
      <c r="BE32" s="1"/>
    </row>
    <row r="33" spans="1:82" ht="15" customHeight="1">
      <c r="A33" s="260" t="s">
        <v>72</v>
      </c>
      <c r="B33" s="261"/>
      <c r="C33" s="261"/>
      <c r="D33" s="261"/>
      <c r="E33" s="345">
        <f>IF(E3="","",E3)</f>
        <v>103342</v>
      </c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7"/>
      <c r="W33" s="354" t="s">
        <v>90</v>
      </c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6"/>
      <c r="BA33" s="14"/>
      <c r="BB33" s="6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57">
        <f>IF(BS3="","",BS3)</f>
        <v>43769</v>
      </c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8"/>
    </row>
    <row r="34" spans="1:82" ht="9.9499999999999993" customHeight="1">
      <c r="A34" s="344"/>
      <c r="B34" s="203"/>
      <c r="C34" s="203"/>
      <c r="D34" s="203"/>
      <c r="E34" s="348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50"/>
      <c r="W34" s="359" t="str">
        <f>IF(W4="","",W4)</f>
        <v>路面補修工事******</v>
      </c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1"/>
      <c r="BA34" s="14"/>
      <c r="BB34" s="9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1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12"/>
    </row>
    <row r="35" spans="1:82" ht="9.9499999999999993" customHeight="1">
      <c r="A35" s="344"/>
      <c r="B35" s="203"/>
      <c r="C35" s="203"/>
      <c r="D35" s="203"/>
      <c r="E35" s="348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50"/>
      <c r="W35" s="362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4"/>
      <c r="BA35" s="14"/>
      <c r="BB35" s="13"/>
      <c r="BC35" s="368" t="s">
        <v>5</v>
      </c>
      <c r="BD35" s="368"/>
      <c r="BE35" s="368"/>
      <c r="BF35" s="368"/>
      <c r="BG35" s="10"/>
      <c r="BH35" s="370" t="str">
        <f>IF(BH5="","",BH5)</f>
        <v>愛知県名古屋市***</v>
      </c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14"/>
    </row>
    <row r="36" spans="1:82" ht="9.9499999999999993" customHeight="1">
      <c r="A36" s="263"/>
      <c r="B36" s="206"/>
      <c r="C36" s="206"/>
      <c r="D36" s="206"/>
      <c r="E36" s="351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3"/>
      <c r="W36" s="365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7"/>
      <c r="BA36" s="14"/>
      <c r="BB36" s="13"/>
      <c r="BC36" s="369"/>
      <c r="BD36" s="369"/>
      <c r="BE36" s="369"/>
      <c r="BF36" s="369"/>
      <c r="BG36" s="15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14"/>
    </row>
    <row r="37" spans="1:82" ht="24" customHeight="1">
      <c r="A37" s="332" t="s">
        <v>102</v>
      </c>
      <c r="B37" s="200"/>
      <c r="C37" s="200"/>
      <c r="D37" s="201"/>
      <c r="E37" s="333" t="s">
        <v>123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5"/>
      <c r="Q37" s="327" t="s">
        <v>124</v>
      </c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9"/>
      <c r="AO37" s="199" t="s">
        <v>67</v>
      </c>
      <c r="AP37" s="200"/>
      <c r="AQ37" s="199" t="s">
        <v>6</v>
      </c>
      <c r="AR37" s="200"/>
      <c r="AS37" s="200"/>
      <c r="AT37" s="200"/>
      <c r="AU37" s="200"/>
      <c r="AV37" s="200"/>
      <c r="AW37" s="200"/>
      <c r="AX37" s="200"/>
      <c r="AY37" s="339"/>
      <c r="BA37" s="14"/>
      <c r="BB37" s="13"/>
      <c r="BC37" s="319" t="s">
        <v>7</v>
      </c>
      <c r="BD37" s="319"/>
      <c r="BE37" s="319"/>
      <c r="BF37" s="319"/>
      <c r="BG37" s="15"/>
      <c r="BH37" s="326" t="str">
        <f>IF(BH7="","",BH7)</f>
        <v>(例)A㈱</v>
      </c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14"/>
    </row>
    <row r="38" spans="1:82" ht="18" customHeight="1">
      <c r="A38" s="263"/>
      <c r="B38" s="206"/>
      <c r="C38" s="206"/>
      <c r="D38" s="207"/>
      <c r="E38" s="336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8"/>
      <c r="Q38" s="327" t="s">
        <v>125</v>
      </c>
      <c r="R38" s="328"/>
      <c r="S38" s="328"/>
      <c r="T38" s="328"/>
      <c r="U38" s="328"/>
      <c r="V38" s="329"/>
      <c r="W38" s="330" t="s">
        <v>8</v>
      </c>
      <c r="X38" s="330"/>
      <c r="Y38" s="330"/>
      <c r="Z38" s="330" t="s">
        <v>9</v>
      </c>
      <c r="AA38" s="330"/>
      <c r="AB38" s="330"/>
      <c r="AC38" s="330"/>
      <c r="AD38" s="330"/>
      <c r="AE38" s="330"/>
      <c r="AF38" s="330" t="s">
        <v>127</v>
      </c>
      <c r="AG38" s="330"/>
      <c r="AH38" s="330"/>
      <c r="AI38" s="330"/>
      <c r="AJ38" s="330"/>
      <c r="AK38" s="330"/>
      <c r="AL38" s="330"/>
      <c r="AM38" s="330"/>
      <c r="AN38" s="330"/>
      <c r="AO38" s="205"/>
      <c r="AP38" s="206"/>
      <c r="AQ38" s="205"/>
      <c r="AR38" s="206"/>
      <c r="AS38" s="206"/>
      <c r="AT38" s="206"/>
      <c r="AU38" s="206"/>
      <c r="AV38" s="206"/>
      <c r="AW38" s="206"/>
      <c r="AX38" s="206"/>
      <c r="AY38" s="264"/>
      <c r="BA38" s="14"/>
      <c r="BB38" s="13"/>
      <c r="BC38" s="319" t="s">
        <v>10</v>
      </c>
      <c r="BD38" s="319"/>
      <c r="BE38" s="319"/>
      <c r="BF38" s="319"/>
      <c r="BG38" s="15"/>
      <c r="BH38" s="331" t="str">
        <f>IF(BH8="","",BH8)</f>
        <v>***-****-****</v>
      </c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14"/>
    </row>
    <row r="39" spans="1:82" ht="21" customHeight="1">
      <c r="A39" s="297">
        <f>IF(A9="","",A9)</f>
        <v>43738</v>
      </c>
      <c r="B39" s="298"/>
      <c r="C39" s="298"/>
      <c r="D39" s="299"/>
      <c r="E39" s="300" t="str">
        <f t="shared" ref="E39:E48" si="0">IF(E9="","",E9)</f>
        <v>A商品</v>
      </c>
      <c r="F39" s="301"/>
      <c r="G39" s="301"/>
      <c r="H39" s="301"/>
      <c r="I39" s="301" t="str">
        <f t="shared" ref="I39:I48" si="1">IF(I9="","",I9)</f>
        <v/>
      </c>
      <c r="J39" s="301"/>
      <c r="K39" s="301"/>
      <c r="L39" s="301"/>
      <c r="M39" s="301" t="str">
        <f t="shared" ref="M39:M48" si="2">IF(M9="","",M9)</f>
        <v/>
      </c>
      <c r="N39" s="301"/>
      <c r="O39" s="301"/>
      <c r="P39" s="302"/>
      <c r="Q39" s="303">
        <f>IF(Q9="","",Q9)</f>
        <v>400</v>
      </c>
      <c r="R39" s="304"/>
      <c r="S39" s="304"/>
      <c r="T39" s="304"/>
      <c r="U39" s="304"/>
      <c r="V39" s="305"/>
      <c r="W39" s="288" t="str">
        <f>+IF(W9="","",W9)</f>
        <v>個</v>
      </c>
      <c r="X39" s="289"/>
      <c r="Y39" s="306"/>
      <c r="Z39" s="307">
        <f>+IF(Z9="","",Z9)</f>
        <v>100</v>
      </c>
      <c r="AA39" s="308" t="str">
        <f>IF(AB10="","",AB10)</f>
        <v/>
      </c>
      <c r="AB39" s="308" t="str">
        <f>IF(AC10="","",AC10)</f>
        <v/>
      </c>
      <c r="AC39" s="308" t="str">
        <f>IF(AD10="","",AD10)</f>
        <v/>
      </c>
      <c r="AD39" s="308" t="str">
        <f>IF(AE10="","",AE10)</f>
        <v/>
      </c>
      <c r="AE39" s="309">
        <f>IF(AF10="","",AF10)</f>
        <v>50000</v>
      </c>
      <c r="AF39" s="283">
        <f>+IF(AF9="","",AF9)</f>
        <v>40000</v>
      </c>
      <c r="AG39" s="284" t="str">
        <f t="shared" ref="AG39:AN48" si="3">IF(AH10="","",AH10)</f>
        <v/>
      </c>
      <c r="AH39" s="284" t="str">
        <f t="shared" si="3"/>
        <v/>
      </c>
      <c r="AI39" s="284" t="str">
        <f t="shared" si="3"/>
        <v/>
      </c>
      <c r="AJ39" s="284" t="str">
        <f t="shared" si="3"/>
        <v/>
      </c>
      <c r="AK39" s="284" t="str">
        <f t="shared" si="3"/>
        <v/>
      </c>
      <c r="AL39" s="284" t="str">
        <f t="shared" si="3"/>
        <v/>
      </c>
      <c r="AM39" s="284" t="str">
        <f t="shared" si="3"/>
        <v/>
      </c>
      <c r="AN39" s="285">
        <f t="shared" si="3"/>
        <v>10</v>
      </c>
      <c r="AO39" s="286">
        <f>+IF(AO9="","",AO9)</f>
        <v>8</v>
      </c>
      <c r="AP39" s="287"/>
      <c r="AQ39" s="288" t="str">
        <f>+IF(AQ9="","",AQ9)</f>
        <v/>
      </c>
      <c r="AR39" s="289"/>
      <c r="AS39" s="289"/>
      <c r="AT39" s="289"/>
      <c r="AU39" s="289"/>
      <c r="AV39" s="289"/>
      <c r="AW39" s="289"/>
      <c r="AX39" s="289"/>
      <c r="AY39" s="290"/>
      <c r="BA39" s="14"/>
      <c r="BB39" s="13"/>
      <c r="BC39" s="323" t="s">
        <v>11</v>
      </c>
      <c r="BD39" s="323"/>
      <c r="BE39" s="323"/>
      <c r="BF39" s="323"/>
      <c r="BG39" s="15"/>
      <c r="BH39" s="324" t="str">
        <f>IF(BH9="","",BH9)</f>
        <v>B</v>
      </c>
      <c r="BI39" s="324"/>
      <c r="BJ39" s="324"/>
      <c r="BK39" s="324"/>
      <c r="BL39" s="324"/>
      <c r="BM39" s="324"/>
      <c r="BN39" s="324"/>
      <c r="BO39" s="324"/>
      <c r="BP39" s="36" t="s">
        <v>30</v>
      </c>
      <c r="BQ39" s="324" t="str">
        <f>IF(BQ9="","",BQ9)</f>
        <v>名古屋</v>
      </c>
      <c r="BR39" s="324"/>
      <c r="BS39" s="324"/>
      <c r="BT39" s="324"/>
      <c r="BU39" s="324"/>
      <c r="BV39" s="324"/>
      <c r="BW39" s="324"/>
      <c r="BX39" s="324"/>
      <c r="BY39" s="36" t="s">
        <v>29</v>
      </c>
      <c r="BZ39" s="325" t="str">
        <f>IF(BZ9="","",BZ9)</f>
        <v>普通</v>
      </c>
      <c r="CA39" s="325"/>
      <c r="CB39" s="325"/>
      <c r="CC39" s="36" t="s">
        <v>28</v>
      </c>
      <c r="CD39" s="14"/>
    </row>
    <row r="40" spans="1:82" ht="20.100000000000001" customHeight="1">
      <c r="A40" s="297">
        <f t="shared" ref="A40:A48" si="4">IF(A10="","",A10)</f>
        <v>43743</v>
      </c>
      <c r="B40" s="298"/>
      <c r="C40" s="298"/>
      <c r="D40" s="299"/>
      <c r="E40" s="300" t="str">
        <f t="shared" si="0"/>
        <v>別紙内訳書の通り</v>
      </c>
      <c r="F40" s="301"/>
      <c r="G40" s="301"/>
      <c r="H40" s="301"/>
      <c r="I40" s="301" t="str">
        <f t="shared" si="1"/>
        <v/>
      </c>
      <c r="J40" s="301"/>
      <c r="K40" s="301"/>
      <c r="L40" s="301"/>
      <c r="M40" s="301" t="str">
        <f t="shared" si="2"/>
        <v/>
      </c>
      <c r="N40" s="301"/>
      <c r="O40" s="301"/>
      <c r="P40" s="302"/>
      <c r="Q40" s="303">
        <f t="shared" ref="Q40:Q48" si="5">IF(Q10="","",Q10)</f>
        <v>1</v>
      </c>
      <c r="R40" s="304"/>
      <c r="S40" s="304"/>
      <c r="T40" s="304"/>
      <c r="U40" s="304"/>
      <c r="V40" s="305"/>
      <c r="W40" s="288" t="str">
        <f t="shared" ref="W40:W48" si="6">+IF(W10="","",W10)</f>
        <v>式</v>
      </c>
      <c r="X40" s="289"/>
      <c r="Y40" s="306"/>
      <c r="Z40" s="307">
        <f t="shared" ref="Z40:Z48" si="7">+IF(Z10="","",Z10)</f>
        <v>0</v>
      </c>
      <c r="AA40" s="308" t="str">
        <f t="shared" ref="AA40:AE48" si="8">IF(AB11="","",AB11)</f>
        <v/>
      </c>
      <c r="AB40" s="308" t="str">
        <f t="shared" si="8"/>
        <v/>
      </c>
      <c r="AC40" s="308" t="str">
        <f t="shared" si="8"/>
        <v/>
      </c>
      <c r="AD40" s="308" t="str">
        <f t="shared" si="8"/>
        <v/>
      </c>
      <c r="AE40" s="309">
        <f t="shared" si="8"/>
        <v>2000</v>
      </c>
      <c r="AF40" s="283">
        <f t="shared" ref="AF40:AF48" si="9">+IF(AF10="","",AF10)</f>
        <v>50000</v>
      </c>
      <c r="AG40" s="284" t="str">
        <f t="shared" si="3"/>
        <v/>
      </c>
      <c r="AH40" s="284" t="str">
        <f t="shared" si="3"/>
        <v/>
      </c>
      <c r="AI40" s="284" t="str">
        <f t="shared" si="3"/>
        <v/>
      </c>
      <c r="AJ40" s="284" t="str">
        <f t="shared" si="3"/>
        <v/>
      </c>
      <c r="AK40" s="284" t="str">
        <f t="shared" si="3"/>
        <v/>
      </c>
      <c r="AL40" s="284" t="str">
        <f t="shared" si="3"/>
        <v/>
      </c>
      <c r="AM40" s="284" t="str">
        <f t="shared" si="3"/>
        <v/>
      </c>
      <c r="AN40" s="285">
        <f t="shared" si="3"/>
        <v>10</v>
      </c>
      <c r="AO40" s="286">
        <f t="shared" ref="AO40:AO48" si="10">+IF(AO10="","",AO10)</f>
        <v>10</v>
      </c>
      <c r="AP40" s="287"/>
      <c r="AQ40" s="288" t="str">
        <f t="shared" ref="AQ40:AQ48" si="11">+IF(AQ10="","",AQ10)</f>
        <v>141910****</v>
      </c>
      <c r="AR40" s="289"/>
      <c r="AS40" s="289"/>
      <c r="AT40" s="289"/>
      <c r="AU40" s="289"/>
      <c r="AV40" s="289"/>
      <c r="AW40" s="289"/>
      <c r="AX40" s="289"/>
      <c r="AY40" s="290"/>
      <c r="BA40" s="14"/>
      <c r="BB40" s="13"/>
      <c r="BC40" s="319" t="s">
        <v>13</v>
      </c>
      <c r="BD40" s="319"/>
      <c r="BE40" s="319"/>
      <c r="BF40" s="319"/>
      <c r="BG40" s="10"/>
      <c r="BH40" s="319">
        <f>IF(BH10="","",BH10)</f>
        <v>9999999</v>
      </c>
      <c r="BI40" s="319"/>
      <c r="BJ40" s="319"/>
      <c r="BK40" s="319"/>
      <c r="BL40" s="319"/>
      <c r="BM40" s="319"/>
      <c r="BN40" s="319"/>
      <c r="BO40" s="18"/>
      <c r="BP40" s="19" t="s">
        <v>12</v>
      </c>
      <c r="BQ40" s="18"/>
      <c r="BR40" s="18"/>
      <c r="BS40" s="18"/>
      <c r="BT40" s="320" t="str">
        <f>IF(BT10="","",BT10)</f>
        <v>ｴｰ(ｶ</v>
      </c>
      <c r="BU40" s="320"/>
      <c r="BV40" s="320"/>
      <c r="BW40" s="320"/>
      <c r="BX40" s="320"/>
      <c r="BY40" s="320"/>
      <c r="BZ40" s="320"/>
      <c r="CA40" s="320"/>
      <c r="CB40" s="320"/>
      <c r="CC40" s="320"/>
      <c r="CD40" s="14"/>
    </row>
    <row r="41" spans="1:82" ht="20.100000000000001" customHeight="1" thickBot="1">
      <c r="A41" s="297">
        <f t="shared" si="4"/>
        <v>43748</v>
      </c>
      <c r="B41" s="298"/>
      <c r="C41" s="298"/>
      <c r="D41" s="299"/>
      <c r="E41" s="300" t="str">
        <f t="shared" si="0"/>
        <v>軽油</v>
      </c>
      <c r="F41" s="301"/>
      <c r="G41" s="301"/>
      <c r="H41" s="301"/>
      <c r="I41" s="301" t="str">
        <f t="shared" si="1"/>
        <v/>
      </c>
      <c r="J41" s="301"/>
      <c r="K41" s="301"/>
      <c r="L41" s="301"/>
      <c r="M41" s="301" t="str">
        <f t="shared" si="2"/>
        <v/>
      </c>
      <c r="N41" s="301"/>
      <c r="O41" s="301"/>
      <c r="P41" s="302"/>
      <c r="Q41" s="303">
        <f t="shared" si="5"/>
        <v>20</v>
      </c>
      <c r="R41" s="304"/>
      <c r="S41" s="304"/>
      <c r="T41" s="304"/>
      <c r="U41" s="304"/>
      <c r="V41" s="305"/>
      <c r="W41" s="288" t="str">
        <f t="shared" si="6"/>
        <v>L</v>
      </c>
      <c r="X41" s="289"/>
      <c r="Y41" s="306"/>
      <c r="Z41" s="307">
        <f t="shared" si="7"/>
        <v>100</v>
      </c>
      <c r="AA41" s="308" t="str">
        <f t="shared" si="8"/>
        <v/>
      </c>
      <c r="AB41" s="308" t="str">
        <f t="shared" si="8"/>
        <v/>
      </c>
      <c r="AC41" s="308" t="str">
        <f t="shared" si="8"/>
        <v/>
      </c>
      <c r="AD41" s="308" t="str">
        <f t="shared" si="8"/>
        <v/>
      </c>
      <c r="AE41" s="309">
        <f t="shared" si="8"/>
        <v>642</v>
      </c>
      <c r="AF41" s="283">
        <f t="shared" si="9"/>
        <v>2000</v>
      </c>
      <c r="AG41" s="284" t="str">
        <f t="shared" si="3"/>
        <v/>
      </c>
      <c r="AH41" s="284" t="str">
        <f t="shared" si="3"/>
        <v/>
      </c>
      <c r="AI41" s="284" t="str">
        <f t="shared" si="3"/>
        <v/>
      </c>
      <c r="AJ41" s="284" t="str">
        <f t="shared" si="3"/>
        <v/>
      </c>
      <c r="AK41" s="284" t="str">
        <f t="shared" si="3"/>
        <v/>
      </c>
      <c r="AL41" s="284" t="str">
        <f t="shared" si="3"/>
        <v/>
      </c>
      <c r="AM41" s="284" t="str">
        <f t="shared" si="3"/>
        <v/>
      </c>
      <c r="AN41" s="285" t="str">
        <f t="shared" si="3"/>
        <v>不</v>
      </c>
      <c r="AO41" s="286">
        <f t="shared" si="10"/>
        <v>10</v>
      </c>
      <c r="AP41" s="287"/>
      <c r="AQ41" s="288" t="str">
        <f t="shared" si="11"/>
        <v/>
      </c>
      <c r="AR41" s="289"/>
      <c r="AS41" s="289"/>
      <c r="AT41" s="289"/>
      <c r="AU41" s="289"/>
      <c r="AV41" s="289"/>
      <c r="AW41" s="289"/>
      <c r="AX41" s="289"/>
      <c r="AY41" s="290"/>
      <c r="BA41" s="14"/>
      <c r="BB41" s="20"/>
      <c r="BC41" s="321" t="s">
        <v>14</v>
      </c>
      <c r="BD41" s="321"/>
      <c r="BE41" s="321"/>
      <c r="BF41" s="321"/>
      <c r="BG41" s="21"/>
      <c r="BH41" s="322" t="str">
        <f>IF(BH11="","",BH11)</f>
        <v>A株式会社</v>
      </c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22"/>
    </row>
    <row r="42" spans="1:82" ht="20.100000000000001" customHeight="1">
      <c r="A42" s="297" t="str">
        <f t="shared" si="4"/>
        <v/>
      </c>
      <c r="B42" s="298"/>
      <c r="C42" s="298"/>
      <c r="D42" s="299"/>
      <c r="E42" s="300" t="str">
        <f t="shared" si="0"/>
        <v>軽油税</v>
      </c>
      <c r="F42" s="301"/>
      <c r="G42" s="301"/>
      <c r="H42" s="301"/>
      <c r="I42" s="301" t="str">
        <f t="shared" si="1"/>
        <v/>
      </c>
      <c r="J42" s="301"/>
      <c r="K42" s="301"/>
      <c r="L42" s="301"/>
      <c r="M42" s="301" t="str">
        <f t="shared" si="2"/>
        <v/>
      </c>
      <c r="N42" s="301"/>
      <c r="O42" s="301"/>
      <c r="P42" s="302"/>
      <c r="Q42" s="303">
        <f t="shared" si="5"/>
        <v>20</v>
      </c>
      <c r="R42" s="304"/>
      <c r="S42" s="304"/>
      <c r="T42" s="304"/>
      <c r="U42" s="304"/>
      <c r="V42" s="305"/>
      <c r="W42" s="288" t="str">
        <f t="shared" si="6"/>
        <v>L</v>
      </c>
      <c r="X42" s="289"/>
      <c r="Y42" s="306"/>
      <c r="Z42" s="307">
        <f t="shared" si="7"/>
        <v>32.1</v>
      </c>
      <c r="AA42" s="308" t="str">
        <f t="shared" si="8"/>
        <v/>
      </c>
      <c r="AB42" s="308" t="str">
        <f t="shared" si="8"/>
        <v/>
      </c>
      <c r="AC42" s="308" t="str">
        <f t="shared" si="8"/>
        <v/>
      </c>
      <c r="AD42" s="308" t="str">
        <f t="shared" si="8"/>
        <v/>
      </c>
      <c r="AE42" s="309">
        <f t="shared" si="8"/>
        <v>1500</v>
      </c>
      <c r="AF42" s="283">
        <f t="shared" si="9"/>
        <v>642</v>
      </c>
      <c r="AG42" s="284" t="str">
        <f t="shared" si="3"/>
        <v/>
      </c>
      <c r="AH42" s="284" t="str">
        <f t="shared" si="3"/>
        <v/>
      </c>
      <c r="AI42" s="284" t="str">
        <f t="shared" si="3"/>
        <v/>
      </c>
      <c r="AJ42" s="284" t="str">
        <f t="shared" si="3"/>
        <v/>
      </c>
      <c r="AK42" s="284" t="str">
        <f t="shared" si="3"/>
        <v/>
      </c>
      <c r="AL42" s="284" t="str">
        <f t="shared" si="3"/>
        <v/>
      </c>
      <c r="AM42" s="284" t="str">
        <f t="shared" si="3"/>
        <v/>
      </c>
      <c r="AN42" s="285" t="str">
        <f t="shared" si="3"/>
        <v>軽</v>
      </c>
      <c r="AO42" s="286" t="str">
        <f t="shared" si="10"/>
        <v>不</v>
      </c>
      <c r="AP42" s="287"/>
      <c r="AQ42" s="288" t="str">
        <f t="shared" si="11"/>
        <v/>
      </c>
      <c r="AR42" s="289"/>
      <c r="AS42" s="289"/>
      <c r="AT42" s="289"/>
      <c r="AU42" s="289"/>
      <c r="AV42" s="289"/>
      <c r="AW42" s="289"/>
      <c r="AX42" s="289"/>
      <c r="AY42" s="290"/>
      <c r="BA42" s="10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ht="20.100000000000001" customHeight="1">
      <c r="A43" s="297">
        <f t="shared" si="4"/>
        <v>43753</v>
      </c>
      <c r="B43" s="298"/>
      <c r="C43" s="298"/>
      <c r="D43" s="299"/>
      <c r="E43" s="300" t="str">
        <f t="shared" si="0"/>
        <v>B商品</v>
      </c>
      <c r="F43" s="301"/>
      <c r="G43" s="301"/>
      <c r="H43" s="301"/>
      <c r="I43" s="301" t="str">
        <f t="shared" si="1"/>
        <v/>
      </c>
      <c r="J43" s="301"/>
      <c r="K43" s="301"/>
      <c r="L43" s="301"/>
      <c r="M43" s="301" t="str">
        <f t="shared" si="2"/>
        <v/>
      </c>
      <c r="N43" s="301"/>
      <c r="O43" s="301"/>
      <c r="P43" s="302"/>
      <c r="Q43" s="303">
        <f t="shared" si="5"/>
        <v>30</v>
      </c>
      <c r="R43" s="304"/>
      <c r="S43" s="304"/>
      <c r="T43" s="304"/>
      <c r="U43" s="304"/>
      <c r="V43" s="305"/>
      <c r="W43" s="288" t="str">
        <f t="shared" si="6"/>
        <v>個</v>
      </c>
      <c r="X43" s="289"/>
      <c r="Y43" s="306"/>
      <c r="Z43" s="307">
        <f t="shared" si="7"/>
        <v>50</v>
      </c>
      <c r="AA43" s="308" t="str">
        <f t="shared" si="8"/>
        <v/>
      </c>
      <c r="AB43" s="308" t="str">
        <f t="shared" si="8"/>
        <v/>
      </c>
      <c r="AC43" s="308" t="str">
        <f t="shared" si="8"/>
        <v/>
      </c>
      <c r="AD43" s="308" t="str">
        <f t="shared" si="8"/>
        <v/>
      </c>
      <c r="AE43" s="309">
        <f t="shared" si="8"/>
        <v>1000</v>
      </c>
      <c r="AF43" s="283">
        <f t="shared" si="9"/>
        <v>1500</v>
      </c>
      <c r="AG43" s="284" t="str">
        <f t="shared" si="3"/>
        <v/>
      </c>
      <c r="AH43" s="284" t="str">
        <f t="shared" si="3"/>
        <v/>
      </c>
      <c r="AI43" s="284" t="str">
        <f t="shared" si="3"/>
        <v/>
      </c>
      <c r="AJ43" s="284" t="str">
        <f t="shared" si="3"/>
        <v/>
      </c>
      <c r="AK43" s="284" t="str">
        <f t="shared" si="3"/>
        <v/>
      </c>
      <c r="AL43" s="284" t="str">
        <f t="shared" si="3"/>
        <v/>
      </c>
      <c r="AM43" s="284" t="str">
        <f t="shared" si="3"/>
        <v/>
      </c>
      <c r="AN43" s="285" t="str">
        <f t="shared" si="3"/>
        <v>非</v>
      </c>
      <c r="AO43" s="286" t="str">
        <f t="shared" si="10"/>
        <v>軽</v>
      </c>
      <c r="AP43" s="287"/>
      <c r="AQ43" s="288" t="str">
        <f t="shared" si="11"/>
        <v/>
      </c>
      <c r="AR43" s="289"/>
      <c r="AS43" s="289"/>
      <c r="AT43" s="289"/>
      <c r="AU43" s="289"/>
      <c r="AV43" s="289"/>
      <c r="AW43" s="289"/>
      <c r="AX43" s="289"/>
      <c r="AY43" s="290"/>
      <c r="BA43" s="10"/>
      <c r="BB43" s="310" t="s">
        <v>16</v>
      </c>
      <c r="BC43" s="311"/>
      <c r="BD43" s="316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8"/>
    </row>
    <row r="44" spans="1:82" ht="20.100000000000001" customHeight="1">
      <c r="A44" s="297">
        <f t="shared" si="4"/>
        <v>43758</v>
      </c>
      <c r="B44" s="298"/>
      <c r="C44" s="298"/>
      <c r="D44" s="299"/>
      <c r="E44" s="300" t="str">
        <f t="shared" si="0"/>
        <v>保険料(別紙参照)</v>
      </c>
      <c r="F44" s="301"/>
      <c r="G44" s="301"/>
      <c r="H44" s="301"/>
      <c r="I44" s="301" t="str">
        <f t="shared" si="1"/>
        <v/>
      </c>
      <c r="J44" s="301"/>
      <c r="K44" s="301"/>
      <c r="L44" s="301"/>
      <c r="M44" s="301" t="str">
        <f t="shared" si="2"/>
        <v/>
      </c>
      <c r="N44" s="301"/>
      <c r="O44" s="301"/>
      <c r="P44" s="302"/>
      <c r="Q44" s="303">
        <f t="shared" si="5"/>
        <v>1</v>
      </c>
      <c r="R44" s="304"/>
      <c r="S44" s="304"/>
      <c r="T44" s="304"/>
      <c r="U44" s="304"/>
      <c r="V44" s="305"/>
      <c r="W44" s="288" t="str">
        <f t="shared" si="6"/>
        <v>式</v>
      </c>
      <c r="X44" s="289"/>
      <c r="Y44" s="306"/>
      <c r="Z44" s="307">
        <f t="shared" si="7"/>
        <v>0</v>
      </c>
      <c r="AA44" s="308" t="str">
        <f t="shared" si="8"/>
        <v/>
      </c>
      <c r="AB44" s="308" t="str">
        <f t="shared" si="8"/>
        <v/>
      </c>
      <c r="AC44" s="308" t="str">
        <f t="shared" si="8"/>
        <v/>
      </c>
      <c r="AD44" s="308" t="str">
        <f t="shared" si="8"/>
        <v/>
      </c>
      <c r="AE44" s="309">
        <f t="shared" si="8"/>
        <v>250</v>
      </c>
      <c r="AF44" s="283">
        <f t="shared" si="9"/>
        <v>1000</v>
      </c>
      <c r="AG44" s="284" t="str">
        <f t="shared" si="3"/>
        <v/>
      </c>
      <c r="AH44" s="284" t="str">
        <f t="shared" si="3"/>
        <v/>
      </c>
      <c r="AI44" s="284" t="str">
        <f t="shared" si="3"/>
        <v/>
      </c>
      <c r="AJ44" s="284" t="str">
        <f t="shared" si="3"/>
        <v/>
      </c>
      <c r="AK44" s="284" t="str">
        <f t="shared" si="3"/>
        <v/>
      </c>
      <c r="AL44" s="284" t="str">
        <f t="shared" si="3"/>
        <v/>
      </c>
      <c r="AM44" s="284" t="str">
        <f t="shared" si="3"/>
        <v/>
      </c>
      <c r="AN44" s="285">
        <f t="shared" si="3"/>
        <v>10</v>
      </c>
      <c r="AO44" s="286" t="str">
        <f t="shared" si="10"/>
        <v>非</v>
      </c>
      <c r="AP44" s="287"/>
      <c r="AQ44" s="288" t="str">
        <f t="shared" si="11"/>
        <v/>
      </c>
      <c r="AR44" s="289"/>
      <c r="AS44" s="289"/>
      <c r="AT44" s="289"/>
      <c r="AU44" s="289"/>
      <c r="AV44" s="289"/>
      <c r="AW44" s="289"/>
      <c r="AX44" s="289"/>
      <c r="AY44" s="290"/>
      <c r="BA44" s="10"/>
      <c r="BB44" s="312"/>
      <c r="BC44" s="313"/>
      <c r="BD44" s="291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3"/>
    </row>
    <row r="45" spans="1:82" ht="20.100000000000001" customHeight="1">
      <c r="A45" s="297">
        <f t="shared" si="4"/>
        <v>43763</v>
      </c>
      <c r="B45" s="298"/>
      <c r="C45" s="298"/>
      <c r="D45" s="299"/>
      <c r="E45" s="300" t="str">
        <f t="shared" si="0"/>
        <v>C商品</v>
      </c>
      <c r="F45" s="301"/>
      <c r="G45" s="301"/>
      <c r="H45" s="301"/>
      <c r="I45" s="301" t="str">
        <f t="shared" si="1"/>
        <v/>
      </c>
      <c r="J45" s="301"/>
      <c r="K45" s="301"/>
      <c r="L45" s="301"/>
      <c r="M45" s="301" t="str">
        <f t="shared" si="2"/>
        <v/>
      </c>
      <c r="N45" s="301"/>
      <c r="O45" s="301"/>
      <c r="P45" s="302"/>
      <c r="Q45" s="303">
        <f t="shared" si="5"/>
        <v>10</v>
      </c>
      <c r="R45" s="304"/>
      <c r="S45" s="304"/>
      <c r="T45" s="304"/>
      <c r="U45" s="304"/>
      <c r="V45" s="305"/>
      <c r="W45" s="288" t="str">
        <f t="shared" si="6"/>
        <v>個</v>
      </c>
      <c r="X45" s="289"/>
      <c r="Y45" s="306"/>
      <c r="Z45" s="307">
        <f t="shared" si="7"/>
        <v>25</v>
      </c>
      <c r="AA45" s="308" t="str">
        <f t="shared" si="8"/>
        <v/>
      </c>
      <c r="AB45" s="308" t="str">
        <f t="shared" si="8"/>
        <v/>
      </c>
      <c r="AC45" s="308" t="str">
        <f t="shared" si="8"/>
        <v/>
      </c>
      <c r="AD45" s="308" t="str">
        <f t="shared" si="8"/>
        <v/>
      </c>
      <c r="AE45" s="309">
        <f t="shared" si="8"/>
        <v>-500</v>
      </c>
      <c r="AF45" s="283">
        <f t="shared" si="9"/>
        <v>250</v>
      </c>
      <c r="AG45" s="284" t="str">
        <f t="shared" si="3"/>
        <v/>
      </c>
      <c r="AH45" s="284" t="str">
        <f t="shared" si="3"/>
        <v/>
      </c>
      <c r="AI45" s="284" t="str">
        <f t="shared" si="3"/>
        <v/>
      </c>
      <c r="AJ45" s="284" t="str">
        <f t="shared" si="3"/>
        <v/>
      </c>
      <c r="AK45" s="284" t="str">
        <f t="shared" si="3"/>
        <v/>
      </c>
      <c r="AL45" s="284" t="str">
        <f t="shared" si="3"/>
        <v/>
      </c>
      <c r="AM45" s="284" t="str">
        <f t="shared" si="3"/>
        <v/>
      </c>
      <c r="AN45" s="285" t="str">
        <f t="shared" si="3"/>
        <v>軽</v>
      </c>
      <c r="AO45" s="286">
        <f t="shared" si="10"/>
        <v>10</v>
      </c>
      <c r="AP45" s="287"/>
      <c r="AQ45" s="288" t="str">
        <f t="shared" si="11"/>
        <v/>
      </c>
      <c r="AR45" s="289"/>
      <c r="AS45" s="289"/>
      <c r="AT45" s="289"/>
      <c r="AU45" s="289"/>
      <c r="AV45" s="289"/>
      <c r="AW45" s="289"/>
      <c r="AX45" s="289"/>
      <c r="AY45" s="290"/>
      <c r="BA45" s="10"/>
      <c r="BB45" s="312"/>
      <c r="BC45" s="313"/>
      <c r="BD45" s="291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3"/>
    </row>
    <row r="46" spans="1:82" ht="20.100000000000001" customHeight="1">
      <c r="A46" s="297">
        <f t="shared" si="4"/>
        <v>43769</v>
      </c>
      <c r="B46" s="298"/>
      <c r="C46" s="298"/>
      <c r="D46" s="299"/>
      <c r="E46" s="300" t="str">
        <f t="shared" si="0"/>
        <v>値引き</v>
      </c>
      <c r="F46" s="301"/>
      <c r="G46" s="301"/>
      <c r="H46" s="301"/>
      <c r="I46" s="301" t="str">
        <f t="shared" si="1"/>
        <v/>
      </c>
      <c r="J46" s="301"/>
      <c r="K46" s="301"/>
      <c r="L46" s="301"/>
      <c r="M46" s="301" t="str">
        <f t="shared" si="2"/>
        <v/>
      </c>
      <c r="N46" s="301"/>
      <c r="O46" s="301"/>
      <c r="P46" s="302"/>
      <c r="Q46" s="303">
        <f t="shared" si="5"/>
        <v>1</v>
      </c>
      <c r="R46" s="304"/>
      <c r="S46" s="304"/>
      <c r="T46" s="304"/>
      <c r="U46" s="304"/>
      <c r="V46" s="305"/>
      <c r="W46" s="288" t="str">
        <f t="shared" si="6"/>
        <v>式</v>
      </c>
      <c r="X46" s="289"/>
      <c r="Y46" s="306"/>
      <c r="Z46" s="307">
        <f t="shared" si="7"/>
        <v>0</v>
      </c>
      <c r="AA46" s="308" t="str">
        <f t="shared" si="8"/>
        <v/>
      </c>
      <c r="AB46" s="308" t="str">
        <f t="shared" si="8"/>
        <v/>
      </c>
      <c r="AC46" s="308" t="str">
        <f t="shared" si="8"/>
        <v/>
      </c>
      <c r="AD46" s="308" t="str">
        <f t="shared" si="8"/>
        <v/>
      </c>
      <c r="AE46" s="309">
        <f t="shared" si="8"/>
        <v>-50</v>
      </c>
      <c r="AF46" s="283">
        <f t="shared" si="9"/>
        <v>-500</v>
      </c>
      <c r="AG46" s="284" t="str">
        <f t="shared" si="3"/>
        <v/>
      </c>
      <c r="AH46" s="284" t="str">
        <f t="shared" si="3"/>
        <v/>
      </c>
      <c r="AI46" s="284" t="str">
        <f t="shared" si="3"/>
        <v/>
      </c>
      <c r="AJ46" s="284" t="str">
        <f t="shared" si="3"/>
        <v/>
      </c>
      <c r="AK46" s="284" t="str">
        <f t="shared" si="3"/>
        <v/>
      </c>
      <c r="AL46" s="284" t="str">
        <f t="shared" si="3"/>
        <v/>
      </c>
      <c r="AM46" s="284" t="str">
        <f t="shared" si="3"/>
        <v/>
      </c>
      <c r="AN46" s="285">
        <f t="shared" si="3"/>
        <v>10</v>
      </c>
      <c r="AO46" s="286" t="str">
        <f t="shared" si="10"/>
        <v>軽</v>
      </c>
      <c r="AP46" s="287"/>
      <c r="AQ46" s="288" t="str">
        <f t="shared" si="11"/>
        <v/>
      </c>
      <c r="AR46" s="289"/>
      <c r="AS46" s="289"/>
      <c r="AT46" s="289"/>
      <c r="AU46" s="289"/>
      <c r="AV46" s="289"/>
      <c r="AW46" s="289"/>
      <c r="AX46" s="289"/>
      <c r="AY46" s="290"/>
      <c r="BA46" s="10"/>
      <c r="BB46" s="312"/>
      <c r="BC46" s="313"/>
      <c r="BD46" s="291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3"/>
    </row>
    <row r="47" spans="1:82" ht="20.100000000000001" customHeight="1">
      <c r="A47" s="297" t="str">
        <f t="shared" si="4"/>
        <v/>
      </c>
      <c r="B47" s="298"/>
      <c r="C47" s="298"/>
      <c r="D47" s="299"/>
      <c r="E47" s="300" t="str">
        <f t="shared" si="0"/>
        <v>値引き</v>
      </c>
      <c r="F47" s="301"/>
      <c r="G47" s="301"/>
      <c r="H47" s="301"/>
      <c r="I47" s="301" t="str">
        <f t="shared" si="1"/>
        <v/>
      </c>
      <c r="J47" s="301"/>
      <c r="K47" s="301"/>
      <c r="L47" s="301"/>
      <c r="M47" s="301" t="str">
        <f t="shared" si="2"/>
        <v/>
      </c>
      <c r="N47" s="301"/>
      <c r="O47" s="301"/>
      <c r="P47" s="302"/>
      <c r="Q47" s="303">
        <f t="shared" si="5"/>
        <v>1</v>
      </c>
      <c r="R47" s="304"/>
      <c r="S47" s="304"/>
      <c r="T47" s="304"/>
      <c r="U47" s="304"/>
      <c r="V47" s="305"/>
      <c r="W47" s="288" t="str">
        <f t="shared" si="6"/>
        <v>式</v>
      </c>
      <c r="X47" s="289"/>
      <c r="Y47" s="306"/>
      <c r="Z47" s="307">
        <f t="shared" si="7"/>
        <v>0</v>
      </c>
      <c r="AA47" s="308" t="str">
        <f t="shared" si="8"/>
        <v/>
      </c>
      <c r="AB47" s="308" t="str">
        <f t="shared" si="8"/>
        <v/>
      </c>
      <c r="AC47" s="308" t="str">
        <f t="shared" si="8"/>
        <v/>
      </c>
      <c r="AD47" s="308" t="str">
        <f t="shared" si="8"/>
        <v/>
      </c>
      <c r="AE47" s="309" t="str">
        <f t="shared" si="8"/>
        <v/>
      </c>
      <c r="AF47" s="283">
        <f t="shared" si="9"/>
        <v>-50</v>
      </c>
      <c r="AG47" s="284" t="str">
        <f t="shared" si="3"/>
        <v/>
      </c>
      <c r="AH47" s="284" t="str">
        <f t="shared" si="3"/>
        <v/>
      </c>
      <c r="AI47" s="284" t="str">
        <f t="shared" si="3"/>
        <v/>
      </c>
      <c r="AJ47" s="284" t="str">
        <f t="shared" si="3"/>
        <v/>
      </c>
      <c r="AK47" s="284" t="str">
        <f t="shared" si="3"/>
        <v/>
      </c>
      <c r="AL47" s="284" t="str">
        <f t="shared" si="3"/>
        <v/>
      </c>
      <c r="AM47" s="284" t="str">
        <f t="shared" si="3"/>
        <v/>
      </c>
      <c r="AN47" s="285" t="str">
        <f t="shared" si="3"/>
        <v/>
      </c>
      <c r="AO47" s="286">
        <f t="shared" si="10"/>
        <v>10</v>
      </c>
      <c r="AP47" s="287"/>
      <c r="AQ47" s="288" t="str">
        <f t="shared" si="11"/>
        <v/>
      </c>
      <c r="AR47" s="289"/>
      <c r="AS47" s="289"/>
      <c r="AT47" s="289"/>
      <c r="AU47" s="289"/>
      <c r="AV47" s="289"/>
      <c r="AW47" s="289"/>
      <c r="AX47" s="289"/>
      <c r="AY47" s="290"/>
      <c r="BA47" s="10"/>
      <c r="BB47" s="314"/>
      <c r="BC47" s="315"/>
      <c r="BD47" s="294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6"/>
    </row>
    <row r="48" spans="1:82" ht="20.100000000000001" customHeight="1" thickBot="1">
      <c r="A48" s="297" t="str">
        <f t="shared" si="4"/>
        <v/>
      </c>
      <c r="B48" s="298"/>
      <c r="C48" s="298"/>
      <c r="D48" s="299"/>
      <c r="E48" s="300" t="str">
        <f t="shared" si="0"/>
        <v/>
      </c>
      <c r="F48" s="301"/>
      <c r="G48" s="301"/>
      <c r="H48" s="301"/>
      <c r="I48" s="301" t="str">
        <f t="shared" si="1"/>
        <v/>
      </c>
      <c r="J48" s="301"/>
      <c r="K48" s="301"/>
      <c r="L48" s="301"/>
      <c r="M48" s="301" t="str">
        <f t="shared" si="2"/>
        <v/>
      </c>
      <c r="N48" s="301"/>
      <c r="O48" s="301"/>
      <c r="P48" s="302"/>
      <c r="Q48" s="303" t="str">
        <f t="shared" si="5"/>
        <v/>
      </c>
      <c r="R48" s="304"/>
      <c r="S48" s="304"/>
      <c r="T48" s="304"/>
      <c r="U48" s="304"/>
      <c r="V48" s="305"/>
      <c r="W48" s="288" t="str">
        <f t="shared" si="6"/>
        <v/>
      </c>
      <c r="X48" s="289"/>
      <c r="Y48" s="306"/>
      <c r="Z48" s="307" t="str">
        <f t="shared" si="7"/>
        <v/>
      </c>
      <c r="AA48" s="308" t="str">
        <f t="shared" si="8"/>
        <v/>
      </c>
      <c r="AB48" s="308" t="str">
        <f t="shared" si="8"/>
        <v/>
      </c>
      <c r="AC48" s="308" t="str">
        <f t="shared" si="8"/>
        <v/>
      </c>
      <c r="AD48" s="308" t="str">
        <f t="shared" si="8"/>
        <v/>
      </c>
      <c r="AE48" s="309">
        <f t="shared" si="8"/>
        <v>94842</v>
      </c>
      <c r="AF48" s="283" t="str">
        <f t="shared" si="9"/>
        <v/>
      </c>
      <c r="AG48" s="284" t="str">
        <f t="shared" si="3"/>
        <v/>
      </c>
      <c r="AH48" s="284" t="e">
        <f t="shared" si="3"/>
        <v>#REF!</v>
      </c>
      <c r="AI48" s="284" t="str">
        <f t="shared" si="3"/>
        <v/>
      </c>
      <c r="AJ48" s="284" t="str">
        <f t="shared" si="3"/>
        <v/>
      </c>
      <c r="AK48" s="284" t="e">
        <f t="shared" si="3"/>
        <v>#REF!</v>
      </c>
      <c r="AL48" s="284" t="str">
        <f t="shared" si="3"/>
        <v/>
      </c>
      <c r="AM48" s="284" t="str">
        <f t="shared" si="3"/>
        <v/>
      </c>
      <c r="AN48" s="285" t="str">
        <f t="shared" si="3"/>
        <v>注文書を発行している
場合は10桁の注文番号
を記入して下さい。</v>
      </c>
      <c r="AO48" s="286" t="str">
        <f t="shared" si="10"/>
        <v/>
      </c>
      <c r="AP48" s="287"/>
      <c r="AQ48" s="288" t="str">
        <f t="shared" si="11"/>
        <v/>
      </c>
      <c r="AR48" s="289"/>
      <c r="AS48" s="289"/>
      <c r="AT48" s="289"/>
      <c r="AU48" s="289"/>
      <c r="AV48" s="289"/>
      <c r="AW48" s="289"/>
      <c r="AX48" s="289"/>
      <c r="AY48" s="290"/>
      <c r="BB48" s="137"/>
      <c r="BC48" s="137"/>
      <c r="BD48" s="137"/>
      <c r="BE48" s="137"/>
      <c r="BF48" s="137"/>
      <c r="BG48" s="137"/>
      <c r="BH48" s="137"/>
      <c r="BI48" s="10"/>
      <c r="BJ48" s="37"/>
      <c r="BK48" s="38"/>
      <c r="BL48" s="38"/>
      <c r="BM48" s="10"/>
      <c r="BN48" s="137"/>
      <c r="BO48" s="137"/>
      <c r="BP48" s="137"/>
      <c r="BQ48" s="137"/>
      <c r="BR48" s="137"/>
      <c r="BS48" s="137"/>
      <c r="BT48" s="137"/>
      <c r="BU48" s="137"/>
      <c r="BV48" s="10"/>
      <c r="BW48" s="137"/>
      <c r="BX48" s="137"/>
      <c r="BY48" s="137"/>
      <c r="BZ48" s="137"/>
      <c r="CA48" s="137"/>
      <c r="CB48" s="137"/>
      <c r="CC48" s="137"/>
      <c r="CD48" s="137"/>
    </row>
    <row r="49" spans="1:82" ht="17.25" customHeight="1">
      <c r="A49" s="243" t="s">
        <v>105</v>
      </c>
      <c r="B49" s="244"/>
      <c r="C49" s="244"/>
      <c r="D49" s="244"/>
      <c r="E49" s="244"/>
      <c r="F49" s="244"/>
      <c r="G49" s="244"/>
      <c r="H49" s="244"/>
      <c r="I49" s="199" t="s">
        <v>122</v>
      </c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1"/>
      <c r="Y49" s="378" t="s">
        <v>71</v>
      </c>
      <c r="Z49" s="379"/>
      <c r="AA49" s="379"/>
      <c r="AB49" s="379"/>
      <c r="AC49" s="379"/>
      <c r="AD49" s="379"/>
      <c r="AE49" s="380"/>
      <c r="AF49" s="268">
        <f>+AF19</f>
        <v>94842</v>
      </c>
      <c r="AG49" s="269"/>
      <c r="AH49" s="269"/>
      <c r="AI49" s="269" t="e">
        <f>IF(#REF!="","",#REF!)</f>
        <v>#REF!</v>
      </c>
      <c r="AJ49" s="269"/>
      <c r="AK49" s="269"/>
      <c r="AL49" s="269" t="e">
        <f>IF(#REF!="","",#REF!)</f>
        <v>#REF!</v>
      </c>
      <c r="AM49" s="269"/>
      <c r="AN49" s="270"/>
      <c r="AO49" s="271" t="s">
        <v>106</v>
      </c>
      <c r="AP49" s="244"/>
      <c r="AQ49" s="244"/>
      <c r="AR49" s="244"/>
      <c r="AS49" s="244"/>
      <c r="AT49" s="244"/>
      <c r="AU49" s="244"/>
      <c r="AV49" s="244"/>
      <c r="AW49" s="244"/>
      <c r="AX49" s="244"/>
      <c r="AY49" s="272"/>
      <c r="BA49" s="199" t="s">
        <v>100</v>
      </c>
      <c r="BB49" s="200"/>
      <c r="BC49" s="200"/>
      <c r="BD49" s="200"/>
      <c r="BE49" s="200"/>
      <c r="BF49" s="200"/>
      <c r="BG49" s="200"/>
      <c r="BH49" s="201"/>
      <c r="BJ49" s="254" t="s">
        <v>104</v>
      </c>
      <c r="BK49" s="255"/>
      <c r="BL49" s="256"/>
      <c r="BN49" s="260" t="s">
        <v>15</v>
      </c>
      <c r="BO49" s="261"/>
      <c r="BP49" s="261"/>
      <c r="BQ49" s="261"/>
      <c r="BR49" s="261"/>
      <c r="BS49" s="261"/>
      <c r="BT49" s="261"/>
      <c r="BU49" s="262"/>
      <c r="BW49" s="199" t="s">
        <v>99</v>
      </c>
      <c r="BX49" s="200"/>
      <c r="BY49" s="200"/>
      <c r="BZ49" s="200"/>
      <c r="CA49" s="200"/>
      <c r="CB49" s="200"/>
      <c r="CC49" s="200"/>
      <c r="CD49" s="201"/>
    </row>
    <row r="50" spans="1:82" ht="17.25" customHeight="1">
      <c r="A50" s="245"/>
      <c r="B50" s="246"/>
      <c r="C50" s="246"/>
      <c r="D50" s="246"/>
      <c r="E50" s="246"/>
      <c r="F50" s="246"/>
      <c r="G50" s="246"/>
      <c r="H50" s="246"/>
      <c r="I50" s="265" t="s">
        <v>119</v>
      </c>
      <c r="J50" s="266"/>
      <c r="K50" s="266"/>
      <c r="L50" s="266"/>
      <c r="M50" s="266"/>
      <c r="N50" s="266"/>
      <c r="O50" s="267"/>
      <c r="P50" s="268">
        <f>+P20</f>
        <v>41000</v>
      </c>
      <c r="Q50" s="269"/>
      <c r="R50" s="269"/>
      <c r="S50" s="269"/>
      <c r="T50" s="269"/>
      <c r="U50" s="269"/>
      <c r="V50" s="269"/>
      <c r="W50" s="269"/>
      <c r="X50" s="270"/>
      <c r="Y50" s="265" t="s">
        <v>97</v>
      </c>
      <c r="Z50" s="266"/>
      <c r="AA50" s="266"/>
      <c r="AB50" s="266"/>
      <c r="AC50" s="266"/>
      <c r="AD50" s="266"/>
      <c r="AE50" s="267"/>
      <c r="AF50" s="268">
        <f t="shared" ref="AF50:AF52" si="12">+AF20</f>
        <v>3280</v>
      </c>
      <c r="AG50" s="269"/>
      <c r="AH50" s="269"/>
      <c r="AI50" s="269" t="e">
        <f>IF(#REF!="","",#REF!)</f>
        <v>#REF!</v>
      </c>
      <c r="AJ50" s="269"/>
      <c r="AK50" s="269"/>
      <c r="AL50" s="269" t="e">
        <f>IF(#REF!="","",#REF!)</f>
        <v>#REF!</v>
      </c>
      <c r="AM50" s="269"/>
      <c r="AN50" s="270"/>
      <c r="AO50" s="273"/>
      <c r="AP50" s="246"/>
      <c r="AQ50" s="246"/>
      <c r="AR50" s="246"/>
      <c r="AS50" s="246"/>
      <c r="AT50" s="246"/>
      <c r="AU50" s="246"/>
      <c r="AV50" s="246"/>
      <c r="AW50" s="246"/>
      <c r="AX50" s="246"/>
      <c r="AY50" s="274"/>
      <c r="BA50" s="205"/>
      <c r="BB50" s="206"/>
      <c r="BC50" s="206"/>
      <c r="BD50" s="206"/>
      <c r="BE50" s="206"/>
      <c r="BF50" s="206"/>
      <c r="BG50" s="206"/>
      <c r="BH50" s="207"/>
      <c r="BJ50" s="257"/>
      <c r="BK50" s="258"/>
      <c r="BL50" s="259"/>
      <c r="BN50" s="263"/>
      <c r="BO50" s="206"/>
      <c r="BP50" s="206"/>
      <c r="BQ50" s="206"/>
      <c r="BR50" s="206"/>
      <c r="BS50" s="206"/>
      <c r="BT50" s="206"/>
      <c r="BU50" s="264"/>
      <c r="BW50" s="205"/>
      <c r="BX50" s="206"/>
      <c r="BY50" s="206"/>
      <c r="BZ50" s="206"/>
      <c r="CA50" s="206"/>
      <c r="CB50" s="206"/>
      <c r="CC50" s="206"/>
      <c r="CD50" s="207"/>
    </row>
    <row r="51" spans="1:82" ht="17.25" customHeight="1">
      <c r="A51" s="245"/>
      <c r="B51" s="246"/>
      <c r="C51" s="246"/>
      <c r="D51" s="246"/>
      <c r="E51" s="246"/>
      <c r="F51" s="246"/>
      <c r="G51" s="246"/>
      <c r="H51" s="246"/>
      <c r="I51" s="277" t="s">
        <v>120</v>
      </c>
      <c r="J51" s="278"/>
      <c r="K51" s="278"/>
      <c r="L51" s="278"/>
      <c r="M51" s="278"/>
      <c r="N51" s="278"/>
      <c r="O51" s="279"/>
      <c r="P51" s="280">
        <f t="shared" ref="P51:P52" si="13">+P21</f>
        <v>52200</v>
      </c>
      <c r="Q51" s="281"/>
      <c r="R51" s="281"/>
      <c r="S51" s="281"/>
      <c r="T51" s="281"/>
      <c r="U51" s="281"/>
      <c r="V51" s="281"/>
      <c r="W51" s="281"/>
      <c r="X51" s="282"/>
      <c r="Y51" s="277" t="s">
        <v>98</v>
      </c>
      <c r="Z51" s="278"/>
      <c r="AA51" s="278"/>
      <c r="AB51" s="278"/>
      <c r="AC51" s="278"/>
      <c r="AD51" s="278"/>
      <c r="AE51" s="279"/>
      <c r="AF51" s="280">
        <f t="shared" si="12"/>
        <v>5220</v>
      </c>
      <c r="AG51" s="281"/>
      <c r="AH51" s="281"/>
      <c r="AI51" s="281" t="e">
        <f>IF(#REF!="","",#REF!)</f>
        <v>#REF!</v>
      </c>
      <c r="AJ51" s="281"/>
      <c r="AK51" s="281"/>
      <c r="AL51" s="281" t="e">
        <f>IF(#REF!="","",#REF!)</f>
        <v>#REF!</v>
      </c>
      <c r="AM51" s="281"/>
      <c r="AN51" s="282"/>
      <c r="AO51" s="273"/>
      <c r="AP51" s="246"/>
      <c r="AQ51" s="246"/>
      <c r="AR51" s="246"/>
      <c r="AS51" s="246"/>
      <c r="AT51" s="246"/>
      <c r="AU51" s="246"/>
      <c r="AV51" s="246"/>
      <c r="AW51" s="246"/>
      <c r="AX51" s="246"/>
      <c r="AY51" s="274"/>
      <c r="BA51" s="151">
        <v>1</v>
      </c>
      <c r="BB51" s="165">
        <v>2</v>
      </c>
      <c r="BC51" s="152"/>
      <c r="BD51" s="40"/>
      <c r="BE51" s="40"/>
      <c r="BF51" s="40"/>
      <c r="BG51" s="40"/>
      <c r="BH51" s="164"/>
      <c r="BJ51" s="39">
        <v>9</v>
      </c>
      <c r="BK51" s="40"/>
      <c r="BL51" s="41"/>
      <c r="BN51" s="29">
        <v>12</v>
      </c>
      <c r="BO51" s="42"/>
      <c r="BP51" s="42"/>
      <c r="BQ51" s="42"/>
      <c r="BR51" s="42"/>
      <c r="BS51" s="28"/>
      <c r="BT51" s="39"/>
      <c r="BU51" s="43"/>
      <c r="BW51" s="44">
        <v>20</v>
      </c>
      <c r="BX51" s="45"/>
      <c r="BY51" s="45"/>
      <c r="BZ51" s="46"/>
      <c r="CA51" s="47"/>
      <c r="CB51" s="48"/>
      <c r="CC51" s="49"/>
      <c r="CD51" s="50"/>
    </row>
    <row r="52" spans="1:82" ht="17.25" customHeight="1" thickBot="1">
      <c r="A52" s="247"/>
      <c r="B52" s="248"/>
      <c r="C52" s="248"/>
      <c r="D52" s="248"/>
      <c r="E52" s="248"/>
      <c r="F52" s="248"/>
      <c r="G52" s="248"/>
      <c r="H52" s="248"/>
      <c r="I52" s="234" t="s">
        <v>121</v>
      </c>
      <c r="J52" s="235"/>
      <c r="K52" s="235"/>
      <c r="L52" s="235"/>
      <c r="M52" s="235"/>
      <c r="N52" s="235"/>
      <c r="O52" s="236"/>
      <c r="P52" s="237">
        <f t="shared" si="13"/>
        <v>1642</v>
      </c>
      <c r="Q52" s="238"/>
      <c r="R52" s="238"/>
      <c r="S52" s="238"/>
      <c r="T52" s="238"/>
      <c r="U52" s="238"/>
      <c r="V52" s="238"/>
      <c r="W52" s="238"/>
      <c r="X52" s="239"/>
      <c r="Y52" s="372" t="s">
        <v>114</v>
      </c>
      <c r="Z52" s="373"/>
      <c r="AA52" s="373"/>
      <c r="AB52" s="373"/>
      <c r="AC52" s="373"/>
      <c r="AD52" s="373"/>
      <c r="AE52" s="374"/>
      <c r="AF52" s="240">
        <f t="shared" si="12"/>
        <v>103342</v>
      </c>
      <c r="AG52" s="241"/>
      <c r="AH52" s="241"/>
      <c r="AI52" s="241" t="e">
        <f>IF(#REF!="","",#REF!)</f>
        <v>#REF!</v>
      </c>
      <c r="AJ52" s="241"/>
      <c r="AK52" s="241"/>
      <c r="AL52" s="241" t="e">
        <f>IF(#REF!="","",#REF!)</f>
        <v>#REF!</v>
      </c>
      <c r="AM52" s="241"/>
      <c r="AN52" s="242"/>
      <c r="AO52" s="275"/>
      <c r="AP52" s="248"/>
      <c r="AQ52" s="248"/>
      <c r="AR52" s="248"/>
      <c r="AS52" s="248"/>
      <c r="AT52" s="248"/>
      <c r="AU52" s="248"/>
      <c r="AV52" s="248"/>
      <c r="AW52" s="248"/>
      <c r="AX52" s="248"/>
      <c r="AY52" s="276"/>
      <c r="BA52" s="51"/>
      <c r="BB52" s="53"/>
      <c r="BC52" s="150"/>
      <c r="BD52" s="52"/>
      <c r="BE52" s="52"/>
      <c r="BF52" s="52"/>
      <c r="BG52" s="52"/>
      <c r="BH52" s="55"/>
      <c r="BI52" s="56"/>
      <c r="BJ52" s="51"/>
      <c r="BK52" s="52"/>
      <c r="BL52" s="55"/>
      <c r="BM52" s="56"/>
      <c r="BN52" s="249" t="str">
        <f>IF(BN22="","",BN22)</f>
        <v>999999</v>
      </c>
      <c r="BO52" s="375"/>
      <c r="BP52" s="375"/>
      <c r="BQ52" s="375"/>
      <c r="BR52" s="375"/>
      <c r="BS52" s="376"/>
      <c r="BT52" s="252" t="str">
        <f>IF(BT22="","",BT22)</f>
        <v>10</v>
      </c>
      <c r="BU52" s="377"/>
      <c r="BV52" s="56"/>
      <c r="BW52" s="57"/>
      <c r="BX52" s="58"/>
      <c r="BY52" s="58"/>
      <c r="BZ52" s="59"/>
      <c r="CA52" s="60"/>
      <c r="CB52" s="53"/>
      <c r="CC52" s="54"/>
      <c r="CD52" s="55"/>
    </row>
    <row r="53" spans="1:82" ht="6" customHeight="1"/>
    <row r="54" spans="1:82" ht="18.75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3" t="s">
        <v>18</v>
      </c>
      <c r="L54" s="224"/>
      <c r="M54" s="224"/>
      <c r="N54" s="224"/>
      <c r="O54" s="224"/>
      <c r="P54" s="224"/>
      <c r="Q54" s="224"/>
      <c r="R54" s="224"/>
      <c r="S54" s="224"/>
      <c r="T54" s="224"/>
      <c r="U54" s="225"/>
      <c r="V54" s="222" t="s">
        <v>19</v>
      </c>
      <c r="W54" s="222"/>
      <c r="X54" s="222"/>
      <c r="Y54" s="222"/>
      <c r="Z54" s="222"/>
      <c r="AA54" s="231" t="s">
        <v>20</v>
      </c>
      <c r="AB54" s="208"/>
      <c r="AC54" s="208"/>
      <c r="AD54" s="208"/>
      <c r="AE54" s="222" t="s">
        <v>21</v>
      </c>
      <c r="AF54" s="222"/>
      <c r="AG54" s="222"/>
      <c r="AH54" s="222"/>
      <c r="AI54" s="231" t="s">
        <v>8</v>
      </c>
      <c r="AJ54" s="371"/>
      <c r="AK54" s="222" t="s">
        <v>125</v>
      </c>
      <c r="AL54" s="222"/>
      <c r="AM54" s="222"/>
      <c r="AN54" s="222"/>
      <c r="AO54" s="222"/>
      <c r="AP54" s="222"/>
      <c r="AQ54" s="222"/>
      <c r="AR54" s="222" t="s">
        <v>9</v>
      </c>
      <c r="AS54" s="222"/>
      <c r="AT54" s="222"/>
      <c r="AU54" s="222"/>
      <c r="AV54" s="222"/>
      <c r="AW54" s="222"/>
      <c r="AX54" s="223" t="s">
        <v>127</v>
      </c>
      <c r="AY54" s="224"/>
      <c r="AZ54" s="224"/>
      <c r="BA54" s="224"/>
      <c r="BB54" s="224"/>
      <c r="BC54" s="224"/>
      <c r="BD54" s="224"/>
      <c r="BE54" s="224"/>
      <c r="BF54" s="225"/>
      <c r="BG54" s="226" t="s">
        <v>131</v>
      </c>
      <c r="BH54" s="208"/>
      <c r="BI54" s="61" t="s">
        <v>22</v>
      </c>
      <c r="BJ54" s="61" t="s">
        <v>132</v>
      </c>
      <c r="BK54" s="223" t="s">
        <v>133</v>
      </c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5"/>
    </row>
    <row r="55" spans="1:82" ht="6" customHeight="1">
      <c r="A55" s="62">
        <v>28</v>
      </c>
      <c r="B55" s="63"/>
      <c r="C55" s="63"/>
      <c r="D55" s="63"/>
      <c r="E55" s="63"/>
      <c r="F55" s="63"/>
      <c r="G55" s="63"/>
      <c r="H55" s="63"/>
      <c r="I55" s="63"/>
      <c r="J55" s="64"/>
      <c r="K55" s="65">
        <v>38</v>
      </c>
      <c r="L55" s="66"/>
      <c r="M55" s="67"/>
      <c r="N55" s="68"/>
      <c r="O55" s="68"/>
      <c r="P55" s="68"/>
      <c r="Q55" s="66"/>
      <c r="R55" s="71"/>
      <c r="S55" s="69"/>
      <c r="T55" s="68"/>
      <c r="U55" s="70"/>
      <c r="V55" s="62">
        <v>49</v>
      </c>
      <c r="W55" s="63"/>
      <c r="X55" s="63"/>
      <c r="Y55" s="63"/>
      <c r="Z55" s="64"/>
      <c r="AA55" s="62">
        <v>54</v>
      </c>
      <c r="AB55" s="63"/>
      <c r="AC55" s="63"/>
      <c r="AD55" s="64"/>
      <c r="AE55" s="62">
        <v>58</v>
      </c>
      <c r="AF55" s="63"/>
      <c r="AG55" s="63"/>
      <c r="AH55" s="64"/>
      <c r="AI55" s="62">
        <v>62</v>
      </c>
      <c r="AJ55" s="64"/>
      <c r="AK55" s="62">
        <v>64</v>
      </c>
      <c r="AL55" s="72" t="s">
        <v>4</v>
      </c>
      <c r="AM55" s="69"/>
      <c r="AN55" s="68"/>
      <c r="AO55" s="72">
        <v>0</v>
      </c>
      <c r="AP55" s="69"/>
      <c r="AQ55" s="159"/>
      <c r="AR55" s="62">
        <v>71</v>
      </c>
      <c r="AS55" s="68"/>
      <c r="AT55" s="72" t="s">
        <v>4</v>
      </c>
      <c r="AU55" s="69"/>
      <c r="AV55" s="68"/>
      <c r="AW55" s="159">
        <v>0</v>
      </c>
      <c r="AX55" s="62">
        <v>77</v>
      </c>
      <c r="AY55" s="68"/>
      <c r="AZ55" s="72" t="s">
        <v>3</v>
      </c>
      <c r="BA55" s="69"/>
      <c r="BB55" s="68"/>
      <c r="BC55" s="72" t="s">
        <v>4</v>
      </c>
      <c r="BD55" s="69"/>
      <c r="BE55" s="68"/>
      <c r="BF55" s="159">
        <v>0</v>
      </c>
      <c r="BG55" s="73">
        <v>86</v>
      </c>
      <c r="BH55" s="64"/>
      <c r="BI55" s="74">
        <v>88</v>
      </c>
      <c r="BJ55" s="75">
        <v>89</v>
      </c>
      <c r="BK55" s="65">
        <v>90</v>
      </c>
      <c r="BL55" s="69"/>
      <c r="BM55" s="64"/>
      <c r="BN55" s="69"/>
      <c r="BO55" s="64"/>
      <c r="BP55" s="69"/>
      <c r="BQ55" s="64"/>
      <c r="BR55" s="69"/>
      <c r="BS55" s="64"/>
      <c r="BT55" s="69"/>
      <c r="BU55" s="64"/>
      <c r="BV55" s="69"/>
      <c r="BW55" s="64"/>
      <c r="BX55" s="69"/>
      <c r="BY55" s="64"/>
      <c r="BZ55" s="69"/>
      <c r="CA55" s="64"/>
      <c r="CB55" s="69"/>
      <c r="CC55" s="66"/>
      <c r="CD55" s="76">
        <v>109</v>
      </c>
    </row>
    <row r="56" spans="1:82" ht="15" customHeight="1">
      <c r="A56" s="77"/>
      <c r="B56" s="78"/>
      <c r="C56" s="78"/>
      <c r="D56" s="78"/>
      <c r="E56" s="78"/>
      <c r="F56" s="78"/>
      <c r="G56" s="78"/>
      <c r="H56" s="78"/>
      <c r="I56" s="78"/>
      <c r="J56" s="149"/>
      <c r="K56" s="147"/>
      <c r="L56" s="149"/>
      <c r="M56" s="79"/>
      <c r="N56" s="78"/>
      <c r="O56" s="78"/>
      <c r="P56" s="78"/>
      <c r="Q56" s="149"/>
      <c r="R56" s="81"/>
      <c r="S56" s="148"/>
      <c r="T56" s="78"/>
      <c r="U56" s="80"/>
      <c r="V56" s="77"/>
      <c r="W56" s="78"/>
      <c r="X56" s="78"/>
      <c r="Y56" s="78"/>
      <c r="Z56" s="149"/>
      <c r="AA56" s="77"/>
      <c r="AB56" s="78"/>
      <c r="AC56" s="78"/>
      <c r="AD56" s="149"/>
      <c r="AE56" s="77"/>
      <c r="AF56" s="78"/>
      <c r="AG56" s="78"/>
      <c r="AH56" s="149"/>
      <c r="AI56" s="77"/>
      <c r="AJ56" s="149"/>
      <c r="AK56" s="77"/>
      <c r="AL56" s="82"/>
      <c r="AM56" s="148"/>
      <c r="AN56" s="78"/>
      <c r="AO56" s="82"/>
      <c r="AP56" s="148"/>
      <c r="AQ56" s="154"/>
      <c r="AR56" s="77"/>
      <c r="AS56" s="78"/>
      <c r="AT56" s="82"/>
      <c r="AU56" s="148"/>
      <c r="AV56" s="78"/>
      <c r="AW56" s="154"/>
      <c r="AX56" s="77"/>
      <c r="AY56" s="78"/>
      <c r="AZ56" s="82"/>
      <c r="BA56" s="148"/>
      <c r="BB56" s="78"/>
      <c r="BC56" s="82"/>
      <c r="BD56" s="148"/>
      <c r="BE56" s="78"/>
      <c r="BF56" s="154"/>
      <c r="BG56" s="148"/>
      <c r="BH56" s="149"/>
      <c r="BI56" s="83"/>
      <c r="BJ56" s="80"/>
      <c r="BK56" s="227"/>
      <c r="BL56" s="228"/>
      <c r="BM56" s="229"/>
      <c r="BN56" s="228"/>
      <c r="BO56" s="229"/>
      <c r="BP56" s="228"/>
      <c r="BQ56" s="229"/>
      <c r="BR56" s="228"/>
      <c r="BS56" s="229"/>
      <c r="BT56" s="228"/>
      <c r="BU56" s="229"/>
      <c r="BV56" s="228"/>
      <c r="BW56" s="229"/>
      <c r="BX56" s="228"/>
      <c r="BY56" s="229"/>
      <c r="BZ56" s="228"/>
      <c r="CA56" s="229"/>
      <c r="CB56" s="228"/>
      <c r="CC56" s="229"/>
      <c r="CD56" s="230"/>
    </row>
    <row r="57" spans="1:82" ht="18.95" customHeight="1">
      <c r="A57" s="84"/>
      <c r="B57" s="85"/>
      <c r="C57" s="85"/>
      <c r="D57" s="85"/>
      <c r="E57" s="85"/>
      <c r="F57" s="85"/>
      <c r="G57" s="85"/>
      <c r="H57" s="85"/>
      <c r="I57" s="85"/>
      <c r="J57" s="146"/>
      <c r="K57" s="144"/>
      <c r="L57" s="146"/>
      <c r="M57" s="86"/>
      <c r="N57" s="85"/>
      <c r="O57" s="85"/>
      <c r="P57" s="85"/>
      <c r="Q57" s="146"/>
      <c r="R57" s="88"/>
      <c r="S57" s="145"/>
      <c r="T57" s="85"/>
      <c r="U57" s="87"/>
      <c r="V57" s="84"/>
      <c r="W57" s="85"/>
      <c r="X57" s="85"/>
      <c r="Y57" s="85"/>
      <c r="Z57" s="146"/>
      <c r="AA57" s="84"/>
      <c r="AB57" s="85"/>
      <c r="AC57" s="85"/>
      <c r="AD57" s="146"/>
      <c r="AE57" s="84"/>
      <c r="AF57" s="85"/>
      <c r="AG57" s="85"/>
      <c r="AH57" s="146"/>
      <c r="AI57" s="84"/>
      <c r="AJ57" s="146"/>
      <c r="AK57" s="84"/>
      <c r="AL57" s="89"/>
      <c r="AM57" s="145"/>
      <c r="AN57" s="85"/>
      <c r="AO57" s="89"/>
      <c r="AP57" s="145"/>
      <c r="AQ57" s="155"/>
      <c r="AR57" s="84"/>
      <c r="AS57" s="85"/>
      <c r="AT57" s="89"/>
      <c r="AU57" s="145"/>
      <c r="AV57" s="85"/>
      <c r="AW57" s="155"/>
      <c r="AX57" s="84"/>
      <c r="AY57" s="85"/>
      <c r="AZ57" s="89"/>
      <c r="BA57" s="145"/>
      <c r="BB57" s="85"/>
      <c r="BC57" s="89"/>
      <c r="BD57" s="145"/>
      <c r="BE57" s="85"/>
      <c r="BF57" s="155"/>
      <c r="BG57" s="145"/>
      <c r="BH57" s="146"/>
      <c r="BI57" s="90"/>
      <c r="BJ57" s="87"/>
      <c r="BK57" s="190"/>
      <c r="BL57" s="191"/>
      <c r="BM57" s="192"/>
      <c r="BN57" s="191"/>
      <c r="BO57" s="192"/>
      <c r="BP57" s="191"/>
      <c r="BQ57" s="192"/>
      <c r="BR57" s="191"/>
      <c r="BS57" s="192"/>
      <c r="BT57" s="191"/>
      <c r="BU57" s="192"/>
      <c r="BV57" s="191"/>
      <c r="BW57" s="192"/>
      <c r="BX57" s="191"/>
      <c r="BY57" s="192"/>
      <c r="BZ57" s="191"/>
      <c r="CA57" s="192"/>
      <c r="CB57" s="191"/>
      <c r="CC57" s="192"/>
      <c r="CD57" s="221"/>
    </row>
    <row r="58" spans="1:82" ht="18.95" customHeight="1">
      <c r="A58" s="84"/>
      <c r="B58" s="85"/>
      <c r="C58" s="85"/>
      <c r="D58" s="85"/>
      <c r="E58" s="85"/>
      <c r="F58" s="85"/>
      <c r="G58" s="85"/>
      <c r="H58" s="85"/>
      <c r="I58" s="85"/>
      <c r="J58" s="146"/>
      <c r="K58" s="144"/>
      <c r="L58" s="146"/>
      <c r="M58" s="86"/>
      <c r="N58" s="85"/>
      <c r="O58" s="85"/>
      <c r="P58" s="85"/>
      <c r="Q58" s="146"/>
      <c r="R58" s="88"/>
      <c r="S58" s="145"/>
      <c r="T58" s="85"/>
      <c r="U58" s="87"/>
      <c r="V58" s="84"/>
      <c r="W58" s="85"/>
      <c r="X58" s="85"/>
      <c r="Y58" s="85"/>
      <c r="Z58" s="146"/>
      <c r="AA58" s="84"/>
      <c r="AB58" s="85"/>
      <c r="AC58" s="85"/>
      <c r="AD58" s="146"/>
      <c r="AE58" s="84"/>
      <c r="AF58" s="85"/>
      <c r="AG58" s="85"/>
      <c r="AH58" s="146"/>
      <c r="AI58" s="84"/>
      <c r="AJ58" s="146"/>
      <c r="AK58" s="84"/>
      <c r="AL58" s="89"/>
      <c r="AM58" s="145"/>
      <c r="AN58" s="85"/>
      <c r="AO58" s="89"/>
      <c r="AP58" s="145"/>
      <c r="AQ58" s="155"/>
      <c r="AR58" s="84"/>
      <c r="AS58" s="85"/>
      <c r="AT58" s="89"/>
      <c r="AU58" s="145"/>
      <c r="AV58" s="85"/>
      <c r="AW58" s="155"/>
      <c r="AX58" s="84"/>
      <c r="AY58" s="85"/>
      <c r="AZ58" s="89"/>
      <c r="BA58" s="145"/>
      <c r="BB58" s="85"/>
      <c r="BC58" s="89"/>
      <c r="BD58" s="145"/>
      <c r="BE58" s="85"/>
      <c r="BF58" s="155"/>
      <c r="BG58" s="145"/>
      <c r="BH58" s="146"/>
      <c r="BI58" s="90"/>
      <c r="BJ58" s="87"/>
      <c r="BK58" s="190"/>
      <c r="BL58" s="191"/>
      <c r="BM58" s="192"/>
      <c r="BN58" s="191"/>
      <c r="BO58" s="192"/>
      <c r="BP58" s="191"/>
      <c r="BQ58" s="192"/>
      <c r="BR58" s="191"/>
      <c r="BS58" s="192"/>
      <c r="BT58" s="191"/>
      <c r="BU58" s="192"/>
      <c r="BV58" s="191"/>
      <c r="BW58" s="192"/>
      <c r="BX58" s="191"/>
      <c r="BY58" s="192"/>
      <c r="BZ58" s="191"/>
      <c r="CA58" s="192"/>
      <c r="CB58" s="191"/>
      <c r="CC58" s="192"/>
      <c r="CD58" s="221"/>
    </row>
    <row r="59" spans="1:82" ht="18.95" customHeight="1">
      <c r="A59" s="91"/>
      <c r="B59" s="92"/>
      <c r="C59" s="92"/>
      <c r="D59" s="92"/>
      <c r="E59" s="92"/>
      <c r="F59" s="92"/>
      <c r="G59" s="92"/>
      <c r="H59" s="92"/>
      <c r="I59" s="92"/>
      <c r="J59" s="93"/>
      <c r="K59" s="94"/>
      <c r="L59" s="95"/>
      <c r="M59" s="96"/>
      <c r="N59" s="97"/>
      <c r="O59" s="97"/>
      <c r="P59" s="97"/>
      <c r="Q59" s="95"/>
      <c r="R59" s="163"/>
      <c r="S59" s="98"/>
      <c r="T59" s="97"/>
      <c r="U59" s="99"/>
      <c r="V59" s="91"/>
      <c r="W59" s="92"/>
      <c r="X59" s="92"/>
      <c r="Y59" s="92"/>
      <c r="Z59" s="93"/>
      <c r="AA59" s="91"/>
      <c r="AB59" s="92"/>
      <c r="AC59" s="92"/>
      <c r="AD59" s="93"/>
      <c r="AE59" s="91"/>
      <c r="AF59" s="92"/>
      <c r="AG59" s="92"/>
      <c r="AH59" s="93"/>
      <c r="AI59" s="91"/>
      <c r="AJ59" s="93"/>
      <c r="AK59" s="160"/>
      <c r="AL59" s="162"/>
      <c r="AM59" s="98"/>
      <c r="AN59" s="97"/>
      <c r="AO59" s="162"/>
      <c r="AP59" s="98"/>
      <c r="AQ59" s="161"/>
      <c r="AR59" s="160"/>
      <c r="AS59" s="97"/>
      <c r="AT59" s="162"/>
      <c r="AU59" s="98"/>
      <c r="AV59" s="97"/>
      <c r="AW59" s="161"/>
      <c r="AX59" s="84"/>
      <c r="AY59" s="85"/>
      <c r="AZ59" s="89"/>
      <c r="BA59" s="145"/>
      <c r="BB59" s="85"/>
      <c r="BC59" s="89"/>
      <c r="BD59" s="145"/>
      <c r="BE59" s="85"/>
      <c r="BF59" s="155"/>
      <c r="BG59" s="145"/>
      <c r="BH59" s="146"/>
      <c r="BI59" s="90"/>
      <c r="BJ59" s="87"/>
      <c r="BK59" s="190"/>
      <c r="BL59" s="191"/>
      <c r="BM59" s="192"/>
      <c r="BN59" s="191"/>
      <c r="BO59" s="192"/>
      <c r="BP59" s="191"/>
      <c r="BQ59" s="192"/>
      <c r="BR59" s="191"/>
      <c r="BS59" s="192"/>
      <c r="BT59" s="191"/>
      <c r="BU59" s="192"/>
      <c r="BV59" s="191"/>
      <c r="BW59" s="192"/>
      <c r="BX59" s="191"/>
      <c r="BY59" s="192"/>
      <c r="BZ59" s="191"/>
      <c r="CA59" s="192"/>
      <c r="CB59" s="191"/>
      <c r="CC59" s="192"/>
      <c r="CD59" s="221"/>
    </row>
    <row r="60" spans="1:82" ht="18.95" customHeight="1">
      <c r="A60" s="193" t="s">
        <v>23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212"/>
      <c r="AG60" s="213"/>
      <c r="AH60" s="213"/>
      <c r="AI60" s="213"/>
      <c r="AJ60" s="213"/>
      <c r="AK60" s="214"/>
      <c r="AL60" s="209" t="s">
        <v>31</v>
      </c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1"/>
      <c r="AX60" s="156"/>
      <c r="AY60" s="157"/>
      <c r="AZ60" s="153"/>
      <c r="BA60" s="100"/>
      <c r="BB60" s="157"/>
      <c r="BC60" s="153"/>
      <c r="BD60" s="100"/>
      <c r="BE60" s="157"/>
      <c r="BF60" s="158"/>
      <c r="BG60" s="193" t="s">
        <v>94</v>
      </c>
      <c r="BH60" s="199"/>
      <c r="BI60" s="200"/>
      <c r="BJ60" s="200"/>
      <c r="BK60" s="200"/>
      <c r="BL60" s="200"/>
      <c r="BM60" s="200"/>
      <c r="BN60" s="200"/>
      <c r="BO60" s="200"/>
      <c r="BP60" s="201"/>
      <c r="BQ60" s="193" t="s">
        <v>24</v>
      </c>
      <c r="BR60" s="199"/>
      <c r="BS60" s="200"/>
      <c r="BT60" s="200"/>
      <c r="BU60" s="200"/>
      <c r="BV60" s="201"/>
      <c r="BW60" s="199"/>
      <c r="BX60" s="200"/>
      <c r="BY60" s="200"/>
      <c r="BZ60" s="200"/>
      <c r="CA60" s="201"/>
      <c r="CB60" s="208" t="s">
        <v>25</v>
      </c>
      <c r="CC60" s="208"/>
      <c r="CD60" s="208"/>
    </row>
    <row r="61" spans="1:82" ht="18.95" customHeight="1">
      <c r="A61" s="194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215"/>
      <c r="AG61" s="216"/>
      <c r="AH61" s="216"/>
      <c r="AI61" s="216"/>
      <c r="AJ61" s="216"/>
      <c r="AK61" s="217"/>
      <c r="AL61" s="209" t="s">
        <v>92</v>
      </c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1"/>
      <c r="AX61" s="156"/>
      <c r="AY61" s="157"/>
      <c r="AZ61" s="153"/>
      <c r="BA61" s="100"/>
      <c r="BB61" s="157"/>
      <c r="BC61" s="153"/>
      <c r="BD61" s="100"/>
      <c r="BE61" s="157"/>
      <c r="BF61" s="158"/>
      <c r="BG61" s="194"/>
      <c r="BH61" s="202"/>
      <c r="BI61" s="203"/>
      <c r="BJ61" s="203"/>
      <c r="BK61" s="203"/>
      <c r="BL61" s="203"/>
      <c r="BM61" s="203"/>
      <c r="BN61" s="203"/>
      <c r="BO61" s="203"/>
      <c r="BP61" s="204"/>
      <c r="BQ61" s="194"/>
      <c r="BR61" s="202"/>
      <c r="BS61" s="203"/>
      <c r="BT61" s="203"/>
      <c r="BU61" s="203"/>
      <c r="BV61" s="204"/>
      <c r="BW61" s="202"/>
      <c r="BX61" s="203"/>
      <c r="BY61" s="203"/>
      <c r="BZ61" s="203"/>
      <c r="CA61" s="204"/>
      <c r="CB61" s="330"/>
      <c r="CC61" s="330"/>
      <c r="CD61" s="330"/>
    </row>
    <row r="62" spans="1:82" ht="18.95" customHeight="1" thickBot="1">
      <c r="A62" s="195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18"/>
      <c r="AG62" s="219"/>
      <c r="AH62" s="219"/>
      <c r="AI62" s="219"/>
      <c r="AJ62" s="219"/>
      <c r="AK62" s="220"/>
      <c r="AL62" s="209" t="s">
        <v>93</v>
      </c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1"/>
      <c r="AX62" s="156"/>
      <c r="AY62" s="157"/>
      <c r="AZ62" s="153"/>
      <c r="BA62" s="100"/>
      <c r="BB62" s="157"/>
      <c r="BC62" s="153"/>
      <c r="BD62" s="100"/>
      <c r="BE62" s="157"/>
      <c r="BF62" s="158"/>
      <c r="BG62" s="195"/>
      <c r="BH62" s="205"/>
      <c r="BI62" s="206"/>
      <c r="BJ62" s="206"/>
      <c r="BK62" s="206"/>
      <c r="BL62" s="206"/>
      <c r="BM62" s="206"/>
      <c r="BN62" s="206"/>
      <c r="BO62" s="206"/>
      <c r="BP62" s="207"/>
      <c r="BQ62" s="195"/>
      <c r="BR62" s="205"/>
      <c r="BS62" s="206"/>
      <c r="BT62" s="206"/>
      <c r="BU62" s="206"/>
      <c r="BV62" s="207"/>
      <c r="BW62" s="205"/>
      <c r="BX62" s="206"/>
      <c r="BY62" s="206"/>
      <c r="BZ62" s="206"/>
      <c r="CA62" s="207"/>
      <c r="CB62" s="330"/>
      <c r="CC62" s="330"/>
      <c r="CD62" s="330"/>
    </row>
    <row r="63" spans="1:82" ht="18" customHeight="1" thickBot="1">
      <c r="B63" s="3" t="s">
        <v>70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340" t="s">
        <v>0</v>
      </c>
      <c r="U63" s="341"/>
      <c r="V63" s="342">
        <f>+V31</f>
        <v>1</v>
      </c>
      <c r="W63" s="342"/>
      <c r="X63" s="342"/>
      <c r="Y63" s="342"/>
      <c r="Z63" s="343"/>
      <c r="AC63" s="3" t="s">
        <v>1</v>
      </c>
      <c r="AD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82" ht="15" customHeight="1" thickBot="1">
      <c r="C64" s="5" t="s">
        <v>2</v>
      </c>
      <c r="BA64" s="140"/>
      <c r="BB64" s="1"/>
      <c r="BC64" s="1"/>
      <c r="BD64" s="1"/>
      <c r="BE64" s="1"/>
    </row>
    <row r="65" spans="1:82" ht="15" customHeight="1">
      <c r="A65" s="260" t="s">
        <v>72</v>
      </c>
      <c r="B65" s="261"/>
      <c r="C65" s="261"/>
      <c r="D65" s="261"/>
      <c r="E65" s="345">
        <f>+E33</f>
        <v>103342</v>
      </c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7"/>
      <c r="W65" s="354" t="s">
        <v>90</v>
      </c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6"/>
      <c r="BA65" s="14"/>
      <c r="BB65" s="6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357">
        <f>+BS33</f>
        <v>43769</v>
      </c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8"/>
    </row>
    <row r="66" spans="1:82" ht="9.9499999999999993" customHeight="1">
      <c r="A66" s="344"/>
      <c r="B66" s="203"/>
      <c r="C66" s="203"/>
      <c r="D66" s="203"/>
      <c r="E66" s="348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50"/>
      <c r="W66" s="359" t="str">
        <f>+W34</f>
        <v>路面補修工事******</v>
      </c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1"/>
      <c r="BA66" s="14"/>
      <c r="BB66" s="9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1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12"/>
    </row>
    <row r="67" spans="1:82" ht="9.9499999999999993" customHeight="1">
      <c r="A67" s="344"/>
      <c r="B67" s="203"/>
      <c r="C67" s="203"/>
      <c r="D67" s="203"/>
      <c r="E67" s="348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50"/>
      <c r="W67" s="362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4"/>
      <c r="BA67" s="14"/>
      <c r="BB67" s="13"/>
      <c r="BC67" s="368" t="s">
        <v>5</v>
      </c>
      <c r="BD67" s="368"/>
      <c r="BE67" s="368"/>
      <c r="BF67" s="368"/>
      <c r="BG67" s="10"/>
      <c r="BH67" s="370" t="str">
        <f>+BH35</f>
        <v>愛知県名古屋市***</v>
      </c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14"/>
    </row>
    <row r="68" spans="1:82" ht="9.9499999999999993" customHeight="1">
      <c r="A68" s="263"/>
      <c r="B68" s="206"/>
      <c r="C68" s="206"/>
      <c r="D68" s="206"/>
      <c r="E68" s="351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3"/>
      <c r="W68" s="365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7"/>
      <c r="BA68" s="14"/>
      <c r="BB68" s="13"/>
      <c r="BC68" s="369"/>
      <c r="BD68" s="369"/>
      <c r="BE68" s="369"/>
      <c r="BF68" s="369"/>
      <c r="BG68" s="15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14"/>
    </row>
    <row r="69" spans="1:82" ht="24" customHeight="1">
      <c r="A69" s="332" t="s">
        <v>103</v>
      </c>
      <c r="B69" s="200"/>
      <c r="C69" s="200"/>
      <c r="D69" s="201"/>
      <c r="E69" s="333" t="s">
        <v>123</v>
      </c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27" t="s">
        <v>124</v>
      </c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9"/>
      <c r="AO69" s="199" t="s">
        <v>67</v>
      </c>
      <c r="AP69" s="200"/>
      <c r="AQ69" s="199" t="s">
        <v>6</v>
      </c>
      <c r="AR69" s="200"/>
      <c r="AS69" s="200"/>
      <c r="AT69" s="200"/>
      <c r="AU69" s="200"/>
      <c r="AV69" s="200"/>
      <c r="AW69" s="200"/>
      <c r="AX69" s="200"/>
      <c r="AY69" s="339"/>
      <c r="BA69" s="14"/>
      <c r="BB69" s="13"/>
      <c r="BC69" s="319" t="s">
        <v>7</v>
      </c>
      <c r="BD69" s="319"/>
      <c r="BE69" s="319"/>
      <c r="BF69" s="319"/>
      <c r="BG69" s="15"/>
      <c r="BH69" s="326" t="str">
        <f>+BH37</f>
        <v>(例)A㈱</v>
      </c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14"/>
    </row>
    <row r="70" spans="1:82" ht="18" customHeight="1">
      <c r="A70" s="263"/>
      <c r="B70" s="206"/>
      <c r="C70" s="206"/>
      <c r="D70" s="207"/>
      <c r="E70" s="336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8"/>
      <c r="Q70" s="327" t="s">
        <v>125</v>
      </c>
      <c r="R70" s="328"/>
      <c r="S70" s="328"/>
      <c r="T70" s="328"/>
      <c r="U70" s="328"/>
      <c r="V70" s="329"/>
      <c r="W70" s="330" t="s">
        <v>8</v>
      </c>
      <c r="X70" s="330"/>
      <c r="Y70" s="330"/>
      <c r="Z70" s="330" t="s">
        <v>9</v>
      </c>
      <c r="AA70" s="330"/>
      <c r="AB70" s="330"/>
      <c r="AC70" s="330"/>
      <c r="AD70" s="330"/>
      <c r="AE70" s="330"/>
      <c r="AF70" s="330" t="s">
        <v>127</v>
      </c>
      <c r="AG70" s="330"/>
      <c r="AH70" s="330"/>
      <c r="AI70" s="330"/>
      <c r="AJ70" s="330"/>
      <c r="AK70" s="330"/>
      <c r="AL70" s="330"/>
      <c r="AM70" s="330"/>
      <c r="AN70" s="330"/>
      <c r="AO70" s="205"/>
      <c r="AP70" s="206"/>
      <c r="AQ70" s="205"/>
      <c r="AR70" s="206"/>
      <c r="AS70" s="206"/>
      <c r="AT70" s="206"/>
      <c r="AU70" s="206"/>
      <c r="AV70" s="206"/>
      <c r="AW70" s="206"/>
      <c r="AX70" s="206"/>
      <c r="AY70" s="264"/>
      <c r="BA70" s="14"/>
      <c r="BB70" s="13"/>
      <c r="BC70" s="319" t="s">
        <v>10</v>
      </c>
      <c r="BD70" s="319"/>
      <c r="BE70" s="319"/>
      <c r="BF70" s="319"/>
      <c r="BG70" s="15"/>
      <c r="BH70" s="331" t="str">
        <f>+BH38</f>
        <v>***-****-****</v>
      </c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14"/>
    </row>
    <row r="71" spans="1:82" ht="21" customHeight="1">
      <c r="A71" s="297">
        <f>+A39</f>
        <v>43738</v>
      </c>
      <c r="B71" s="298"/>
      <c r="C71" s="298"/>
      <c r="D71" s="299"/>
      <c r="E71" s="300" t="str">
        <f>+E39</f>
        <v>A商品</v>
      </c>
      <c r="F71" s="301"/>
      <c r="G71" s="301"/>
      <c r="H71" s="301"/>
      <c r="I71" s="301" t="str">
        <f>IF(I41="","",I41)</f>
        <v/>
      </c>
      <c r="J71" s="301"/>
      <c r="K71" s="301"/>
      <c r="L71" s="301"/>
      <c r="M71" s="301" t="str">
        <f>IF(M41="","",M41)</f>
        <v/>
      </c>
      <c r="N71" s="301"/>
      <c r="O71" s="301"/>
      <c r="P71" s="302"/>
      <c r="Q71" s="303">
        <f>+Q39</f>
        <v>400</v>
      </c>
      <c r="R71" s="304"/>
      <c r="S71" s="304"/>
      <c r="T71" s="304"/>
      <c r="U71" s="304"/>
      <c r="V71" s="305"/>
      <c r="W71" s="288" t="str">
        <f>+W39</f>
        <v>個</v>
      </c>
      <c r="X71" s="289"/>
      <c r="Y71" s="306"/>
      <c r="Z71" s="307">
        <f>+Z39</f>
        <v>100</v>
      </c>
      <c r="AA71" s="308" t="str">
        <f>IF(AB42="","",AB42)</f>
        <v/>
      </c>
      <c r="AB71" s="308" t="str">
        <f>IF(AC42="","",AC42)</f>
        <v/>
      </c>
      <c r="AC71" s="308" t="str">
        <f>IF(AD42="","",AD42)</f>
        <v/>
      </c>
      <c r="AD71" s="308">
        <f>IF(AE42="","",AE42)</f>
        <v>1500</v>
      </c>
      <c r="AE71" s="309">
        <f>IF(AF42="","",AF42)</f>
        <v>642</v>
      </c>
      <c r="AF71" s="283">
        <f>+AF39</f>
        <v>40000</v>
      </c>
      <c r="AG71" s="284" t="str">
        <f t="shared" ref="AG71:AN80" si="14">IF(AH42="","",AH42)</f>
        <v/>
      </c>
      <c r="AH71" s="284" t="str">
        <f t="shared" si="14"/>
        <v/>
      </c>
      <c r="AI71" s="284" t="str">
        <f t="shared" si="14"/>
        <v/>
      </c>
      <c r="AJ71" s="284" t="str">
        <f t="shared" si="14"/>
        <v/>
      </c>
      <c r="AK71" s="284" t="str">
        <f t="shared" si="14"/>
        <v/>
      </c>
      <c r="AL71" s="284" t="str">
        <f t="shared" si="14"/>
        <v/>
      </c>
      <c r="AM71" s="284" t="str">
        <f t="shared" si="14"/>
        <v>軽</v>
      </c>
      <c r="AN71" s="285" t="str">
        <f t="shared" si="14"/>
        <v>不</v>
      </c>
      <c r="AO71" s="286">
        <f>+AO39</f>
        <v>8</v>
      </c>
      <c r="AP71" s="287"/>
      <c r="AQ71" s="288" t="str">
        <f>+AQ39</f>
        <v/>
      </c>
      <c r="AR71" s="289"/>
      <c r="AS71" s="289"/>
      <c r="AT71" s="289"/>
      <c r="AU71" s="289"/>
      <c r="AV71" s="289"/>
      <c r="AW71" s="289"/>
      <c r="AX71" s="289"/>
      <c r="AY71" s="290"/>
      <c r="BA71" s="14"/>
      <c r="BB71" s="13"/>
      <c r="BC71" s="323" t="s">
        <v>11</v>
      </c>
      <c r="BD71" s="323"/>
      <c r="BE71" s="323"/>
      <c r="BF71" s="323"/>
      <c r="BG71" s="15"/>
      <c r="BH71" s="324" t="str">
        <f>+BH39</f>
        <v>B</v>
      </c>
      <c r="BI71" s="324"/>
      <c r="BJ71" s="324"/>
      <c r="BK71" s="324"/>
      <c r="BL71" s="324"/>
      <c r="BM71" s="324"/>
      <c r="BN71" s="324"/>
      <c r="BO71" s="324"/>
      <c r="BP71" s="36" t="s">
        <v>30</v>
      </c>
      <c r="BQ71" s="324" t="str">
        <f>+BQ39</f>
        <v>名古屋</v>
      </c>
      <c r="BR71" s="324"/>
      <c r="BS71" s="324"/>
      <c r="BT71" s="324"/>
      <c r="BU71" s="324"/>
      <c r="BV71" s="324"/>
      <c r="BW71" s="324"/>
      <c r="BX71" s="324"/>
      <c r="BY71" s="36" t="s">
        <v>29</v>
      </c>
      <c r="BZ71" s="325" t="str">
        <f>+BZ39</f>
        <v>普通</v>
      </c>
      <c r="CA71" s="325"/>
      <c r="CB71" s="325"/>
      <c r="CC71" s="36" t="s">
        <v>28</v>
      </c>
      <c r="CD71" s="14"/>
    </row>
    <row r="72" spans="1:82" ht="20.100000000000001" customHeight="1">
      <c r="A72" s="297">
        <f t="shared" ref="A72:A80" si="15">+A40</f>
        <v>43743</v>
      </c>
      <c r="B72" s="298"/>
      <c r="C72" s="298"/>
      <c r="D72" s="299"/>
      <c r="E72" s="300" t="str">
        <f t="shared" ref="E72:E80" si="16">+E40</f>
        <v>別紙内訳書の通り</v>
      </c>
      <c r="F72" s="301"/>
      <c r="G72" s="301"/>
      <c r="H72" s="301"/>
      <c r="I72" s="301" t="str">
        <f t="shared" ref="I72:I80" si="17">IF(I42="","",I42)</f>
        <v/>
      </c>
      <c r="J72" s="301"/>
      <c r="K72" s="301"/>
      <c r="L72" s="301"/>
      <c r="M72" s="301" t="str">
        <f t="shared" ref="M72:M80" si="18">IF(M42="","",M42)</f>
        <v/>
      </c>
      <c r="N72" s="301"/>
      <c r="O72" s="301"/>
      <c r="P72" s="302"/>
      <c r="Q72" s="303">
        <f t="shared" ref="Q72:Q80" si="19">+Q40</f>
        <v>1</v>
      </c>
      <c r="R72" s="304"/>
      <c r="S72" s="304"/>
      <c r="T72" s="304"/>
      <c r="U72" s="304"/>
      <c r="V72" s="305"/>
      <c r="W72" s="288" t="str">
        <f t="shared" ref="W72:W80" si="20">+W40</f>
        <v>式</v>
      </c>
      <c r="X72" s="289"/>
      <c r="Y72" s="306"/>
      <c r="Z72" s="307">
        <f t="shared" ref="Z72:Z80" si="21">+Z40</f>
        <v>0</v>
      </c>
      <c r="AA72" s="308" t="str">
        <f t="shared" ref="AA72:AE80" si="22">IF(AB43="","",AB43)</f>
        <v/>
      </c>
      <c r="AB72" s="308" t="str">
        <f t="shared" si="22"/>
        <v/>
      </c>
      <c r="AC72" s="308" t="str">
        <f t="shared" si="22"/>
        <v/>
      </c>
      <c r="AD72" s="308">
        <f t="shared" si="22"/>
        <v>1000</v>
      </c>
      <c r="AE72" s="309">
        <f t="shared" si="22"/>
        <v>1500</v>
      </c>
      <c r="AF72" s="283">
        <f t="shared" ref="AF72:AF80" si="23">+AF40</f>
        <v>50000</v>
      </c>
      <c r="AG72" s="284" t="str">
        <f t="shared" si="14"/>
        <v/>
      </c>
      <c r="AH72" s="284" t="str">
        <f t="shared" si="14"/>
        <v/>
      </c>
      <c r="AI72" s="284" t="str">
        <f t="shared" si="14"/>
        <v/>
      </c>
      <c r="AJ72" s="284" t="str">
        <f t="shared" si="14"/>
        <v/>
      </c>
      <c r="AK72" s="284" t="str">
        <f t="shared" si="14"/>
        <v/>
      </c>
      <c r="AL72" s="284" t="str">
        <f t="shared" si="14"/>
        <v/>
      </c>
      <c r="AM72" s="284" t="str">
        <f t="shared" si="14"/>
        <v>非</v>
      </c>
      <c r="AN72" s="285" t="str">
        <f t="shared" si="14"/>
        <v>軽</v>
      </c>
      <c r="AO72" s="286">
        <f t="shared" ref="AO72:AO80" si="24">+AO40</f>
        <v>10</v>
      </c>
      <c r="AP72" s="287"/>
      <c r="AQ72" s="288" t="str">
        <f t="shared" ref="AQ72:AQ80" si="25">+AQ40</f>
        <v>141910****</v>
      </c>
      <c r="AR72" s="289"/>
      <c r="AS72" s="289"/>
      <c r="AT72" s="289"/>
      <c r="AU72" s="289"/>
      <c r="AV72" s="289"/>
      <c r="AW72" s="289"/>
      <c r="AX72" s="289"/>
      <c r="AY72" s="290"/>
      <c r="BA72" s="14"/>
      <c r="BB72" s="13"/>
      <c r="BC72" s="319" t="s">
        <v>13</v>
      </c>
      <c r="BD72" s="319"/>
      <c r="BE72" s="319"/>
      <c r="BF72" s="319"/>
      <c r="BG72" s="10"/>
      <c r="BH72" s="319">
        <f>+BH40</f>
        <v>9999999</v>
      </c>
      <c r="BI72" s="319"/>
      <c r="BJ72" s="319"/>
      <c r="BK72" s="319"/>
      <c r="BL72" s="319"/>
      <c r="BM72" s="319"/>
      <c r="BN72" s="319"/>
      <c r="BO72" s="18"/>
      <c r="BP72" s="138" t="s">
        <v>12</v>
      </c>
      <c r="BQ72" s="18"/>
      <c r="BR72" s="18"/>
      <c r="BS72" s="18"/>
      <c r="BT72" s="320" t="str">
        <f>+BT40</f>
        <v>ｴｰ(ｶ</v>
      </c>
      <c r="BU72" s="320"/>
      <c r="BV72" s="320"/>
      <c r="BW72" s="320"/>
      <c r="BX72" s="320"/>
      <c r="BY72" s="320"/>
      <c r="BZ72" s="320"/>
      <c r="CA72" s="320"/>
      <c r="CB72" s="320"/>
      <c r="CC72" s="320"/>
      <c r="CD72" s="14"/>
    </row>
    <row r="73" spans="1:82" ht="20.100000000000001" customHeight="1" thickBot="1">
      <c r="A73" s="297">
        <f t="shared" si="15"/>
        <v>43748</v>
      </c>
      <c r="B73" s="298"/>
      <c r="C73" s="298"/>
      <c r="D73" s="299"/>
      <c r="E73" s="300" t="str">
        <f t="shared" si="16"/>
        <v>軽油</v>
      </c>
      <c r="F73" s="301"/>
      <c r="G73" s="301"/>
      <c r="H73" s="301"/>
      <c r="I73" s="301" t="str">
        <f t="shared" si="17"/>
        <v/>
      </c>
      <c r="J73" s="301"/>
      <c r="K73" s="301"/>
      <c r="L73" s="301"/>
      <c r="M73" s="301" t="str">
        <f t="shared" si="18"/>
        <v/>
      </c>
      <c r="N73" s="301"/>
      <c r="O73" s="301"/>
      <c r="P73" s="302"/>
      <c r="Q73" s="303">
        <f t="shared" si="19"/>
        <v>20</v>
      </c>
      <c r="R73" s="304"/>
      <c r="S73" s="304"/>
      <c r="T73" s="304"/>
      <c r="U73" s="304"/>
      <c r="V73" s="305"/>
      <c r="W73" s="288" t="str">
        <f t="shared" si="20"/>
        <v>L</v>
      </c>
      <c r="X73" s="289"/>
      <c r="Y73" s="306"/>
      <c r="Z73" s="307">
        <f t="shared" si="21"/>
        <v>100</v>
      </c>
      <c r="AA73" s="308" t="str">
        <f t="shared" si="22"/>
        <v/>
      </c>
      <c r="AB73" s="308" t="str">
        <f t="shared" si="22"/>
        <v/>
      </c>
      <c r="AC73" s="308" t="str">
        <f t="shared" si="22"/>
        <v/>
      </c>
      <c r="AD73" s="308">
        <f t="shared" si="22"/>
        <v>250</v>
      </c>
      <c r="AE73" s="309">
        <f t="shared" si="22"/>
        <v>1000</v>
      </c>
      <c r="AF73" s="283">
        <f t="shared" si="23"/>
        <v>2000</v>
      </c>
      <c r="AG73" s="284" t="str">
        <f t="shared" si="14"/>
        <v/>
      </c>
      <c r="AH73" s="284" t="str">
        <f t="shared" si="14"/>
        <v/>
      </c>
      <c r="AI73" s="284" t="str">
        <f t="shared" si="14"/>
        <v/>
      </c>
      <c r="AJ73" s="284" t="str">
        <f t="shared" si="14"/>
        <v/>
      </c>
      <c r="AK73" s="284" t="str">
        <f t="shared" si="14"/>
        <v/>
      </c>
      <c r="AL73" s="284" t="str">
        <f t="shared" si="14"/>
        <v/>
      </c>
      <c r="AM73" s="284">
        <f t="shared" si="14"/>
        <v>10</v>
      </c>
      <c r="AN73" s="285" t="str">
        <f t="shared" si="14"/>
        <v>非</v>
      </c>
      <c r="AO73" s="286">
        <f t="shared" si="24"/>
        <v>10</v>
      </c>
      <c r="AP73" s="287"/>
      <c r="AQ73" s="288" t="str">
        <f t="shared" si="25"/>
        <v/>
      </c>
      <c r="AR73" s="289"/>
      <c r="AS73" s="289"/>
      <c r="AT73" s="289"/>
      <c r="AU73" s="289"/>
      <c r="AV73" s="289"/>
      <c r="AW73" s="289"/>
      <c r="AX73" s="289"/>
      <c r="AY73" s="290"/>
      <c r="BA73" s="14"/>
      <c r="BB73" s="20"/>
      <c r="BC73" s="321" t="s">
        <v>14</v>
      </c>
      <c r="BD73" s="321"/>
      <c r="BE73" s="321"/>
      <c r="BF73" s="321"/>
      <c r="BG73" s="21"/>
      <c r="BH73" s="322" t="str">
        <f>+BH41</f>
        <v>A株式会社</v>
      </c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2"/>
      <c r="CC73" s="322"/>
      <c r="CD73" s="22"/>
    </row>
    <row r="74" spans="1:82" ht="20.100000000000001" customHeight="1">
      <c r="A74" s="297" t="str">
        <f t="shared" si="15"/>
        <v/>
      </c>
      <c r="B74" s="298"/>
      <c r="C74" s="298"/>
      <c r="D74" s="299"/>
      <c r="E74" s="300" t="str">
        <f t="shared" si="16"/>
        <v>軽油税</v>
      </c>
      <c r="F74" s="301"/>
      <c r="G74" s="301"/>
      <c r="H74" s="301"/>
      <c r="I74" s="301" t="str">
        <f t="shared" si="17"/>
        <v/>
      </c>
      <c r="J74" s="301"/>
      <c r="K74" s="301"/>
      <c r="L74" s="301"/>
      <c r="M74" s="301" t="str">
        <f t="shared" si="18"/>
        <v/>
      </c>
      <c r="N74" s="301"/>
      <c r="O74" s="301"/>
      <c r="P74" s="302"/>
      <c r="Q74" s="303">
        <f t="shared" si="19"/>
        <v>20</v>
      </c>
      <c r="R74" s="304"/>
      <c r="S74" s="304"/>
      <c r="T74" s="304"/>
      <c r="U74" s="304"/>
      <c r="V74" s="305"/>
      <c r="W74" s="288" t="str">
        <f t="shared" si="20"/>
        <v>L</v>
      </c>
      <c r="X74" s="289"/>
      <c r="Y74" s="306"/>
      <c r="Z74" s="307">
        <f t="shared" si="21"/>
        <v>32.1</v>
      </c>
      <c r="AA74" s="308" t="str">
        <f t="shared" si="22"/>
        <v/>
      </c>
      <c r="AB74" s="308" t="str">
        <f t="shared" si="22"/>
        <v/>
      </c>
      <c r="AC74" s="308" t="str">
        <f t="shared" si="22"/>
        <v/>
      </c>
      <c r="AD74" s="308">
        <f t="shared" si="22"/>
        <v>-500</v>
      </c>
      <c r="AE74" s="309">
        <f t="shared" si="22"/>
        <v>250</v>
      </c>
      <c r="AF74" s="283">
        <f t="shared" si="23"/>
        <v>642</v>
      </c>
      <c r="AG74" s="284" t="str">
        <f t="shared" si="14"/>
        <v/>
      </c>
      <c r="AH74" s="284" t="str">
        <f t="shared" si="14"/>
        <v/>
      </c>
      <c r="AI74" s="284" t="str">
        <f t="shared" si="14"/>
        <v/>
      </c>
      <c r="AJ74" s="284" t="str">
        <f t="shared" si="14"/>
        <v/>
      </c>
      <c r="AK74" s="284" t="str">
        <f t="shared" si="14"/>
        <v/>
      </c>
      <c r="AL74" s="284" t="str">
        <f t="shared" si="14"/>
        <v/>
      </c>
      <c r="AM74" s="284" t="str">
        <f t="shared" si="14"/>
        <v>軽</v>
      </c>
      <c r="AN74" s="285">
        <f t="shared" si="14"/>
        <v>10</v>
      </c>
      <c r="AO74" s="286" t="str">
        <f t="shared" si="24"/>
        <v>不</v>
      </c>
      <c r="AP74" s="287"/>
      <c r="AQ74" s="288" t="str">
        <f t="shared" si="25"/>
        <v/>
      </c>
      <c r="AR74" s="289"/>
      <c r="AS74" s="289"/>
      <c r="AT74" s="289"/>
      <c r="AU74" s="289"/>
      <c r="AV74" s="289"/>
      <c r="AW74" s="289"/>
      <c r="AX74" s="289"/>
      <c r="AY74" s="290"/>
      <c r="BA74" s="10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1:82" ht="20.100000000000001" customHeight="1">
      <c r="A75" s="297">
        <f t="shared" si="15"/>
        <v>43753</v>
      </c>
      <c r="B75" s="298"/>
      <c r="C75" s="298"/>
      <c r="D75" s="299"/>
      <c r="E75" s="300" t="str">
        <f t="shared" si="16"/>
        <v>B商品</v>
      </c>
      <c r="F75" s="301"/>
      <c r="G75" s="301"/>
      <c r="H75" s="301"/>
      <c r="I75" s="301" t="str">
        <f t="shared" si="17"/>
        <v/>
      </c>
      <c r="J75" s="301"/>
      <c r="K75" s="301"/>
      <c r="L75" s="301"/>
      <c r="M75" s="301" t="str">
        <f t="shared" si="18"/>
        <v/>
      </c>
      <c r="N75" s="301"/>
      <c r="O75" s="301"/>
      <c r="P75" s="302"/>
      <c r="Q75" s="303">
        <f t="shared" si="19"/>
        <v>30</v>
      </c>
      <c r="R75" s="304"/>
      <c r="S75" s="304"/>
      <c r="T75" s="304"/>
      <c r="U75" s="304"/>
      <c r="V75" s="305"/>
      <c r="W75" s="288" t="str">
        <f t="shared" si="20"/>
        <v>個</v>
      </c>
      <c r="X75" s="289"/>
      <c r="Y75" s="306"/>
      <c r="Z75" s="307">
        <f t="shared" si="21"/>
        <v>50</v>
      </c>
      <c r="AA75" s="308" t="str">
        <f t="shared" si="22"/>
        <v/>
      </c>
      <c r="AB75" s="308" t="str">
        <f t="shared" si="22"/>
        <v/>
      </c>
      <c r="AC75" s="308" t="str">
        <f t="shared" si="22"/>
        <v/>
      </c>
      <c r="AD75" s="308">
        <f t="shared" si="22"/>
        <v>-50</v>
      </c>
      <c r="AE75" s="309">
        <f t="shared" si="22"/>
        <v>-500</v>
      </c>
      <c r="AF75" s="283">
        <f t="shared" si="23"/>
        <v>1500</v>
      </c>
      <c r="AG75" s="284" t="str">
        <f t="shared" si="14"/>
        <v/>
      </c>
      <c r="AH75" s="284" t="str">
        <f t="shared" si="14"/>
        <v/>
      </c>
      <c r="AI75" s="284" t="str">
        <f t="shared" si="14"/>
        <v/>
      </c>
      <c r="AJ75" s="284" t="str">
        <f t="shared" si="14"/>
        <v/>
      </c>
      <c r="AK75" s="284" t="str">
        <f t="shared" si="14"/>
        <v/>
      </c>
      <c r="AL75" s="284" t="str">
        <f t="shared" si="14"/>
        <v/>
      </c>
      <c r="AM75" s="284">
        <f t="shared" si="14"/>
        <v>10</v>
      </c>
      <c r="AN75" s="285" t="str">
        <f t="shared" si="14"/>
        <v>軽</v>
      </c>
      <c r="AO75" s="286" t="str">
        <f t="shared" si="24"/>
        <v>軽</v>
      </c>
      <c r="AP75" s="287"/>
      <c r="AQ75" s="288" t="str">
        <f t="shared" si="25"/>
        <v/>
      </c>
      <c r="AR75" s="289"/>
      <c r="AS75" s="289"/>
      <c r="AT75" s="289"/>
      <c r="AU75" s="289"/>
      <c r="AV75" s="289"/>
      <c r="AW75" s="289"/>
      <c r="AX75" s="289"/>
      <c r="AY75" s="290"/>
      <c r="BA75" s="10"/>
      <c r="BB75" s="310" t="s">
        <v>16</v>
      </c>
      <c r="BC75" s="311"/>
      <c r="BD75" s="316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8"/>
    </row>
    <row r="76" spans="1:82" ht="20.100000000000001" customHeight="1">
      <c r="A76" s="297">
        <f t="shared" si="15"/>
        <v>43758</v>
      </c>
      <c r="B76" s="298"/>
      <c r="C76" s="298"/>
      <c r="D76" s="299"/>
      <c r="E76" s="300" t="str">
        <f t="shared" si="16"/>
        <v>保険料(別紙参照)</v>
      </c>
      <c r="F76" s="301"/>
      <c r="G76" s="301"/>
      <c r="H76" s="301"/>
      <c r="I76" s="301" t="str">
        <f t="shared" si="17"/>
        <v/>
      </c>
      <c r="J76" s="301"/>
      <c r="K76" s="301"/>
      <c r="L76" s="301"/>
      <c r="M76" s="301" t="str">
        <f t="shared" si="18"/>
        <v/>
      </c>
      <c r="N76" s="301"/>
      <c r="O76" s="301"/>
      <c r="P76" s="302"/>
      <c r="Q76" s="303">
        <f t="shared" si="19"/>
        <v>1</v>
      </c>
      <c r="R76" s="304"/>
      <c r="S76" s="304"/>
      <c r="T76" s="304"/>
      <c r="U76" s="304"/>
      <c r="V76" s="305"/>
      <c r="W76" s="288" t="str">
        <f t="shared" si="20"/>
        <v>式</v>
      </c>
      <c r="X76" s="289"/>
      <c r="Y76" s="306"/>
      <c r="Z76" s="307">
        <f t="shared" si="21"/>
        <v>0</v>
      </c>
      <c r="AA76" s="308" t="str">
        <f t="shared" si="22"/>
        <v/>
      </c>
      <c r="AB76" s="308" t="str">
        <f t="shared" si="22"/>
        <v/>
      </c>
      <c r="AC76" s="308" t="str">
        <f t="shared" si="22"/>
        <v/>
      </c>
      <c r="AD76" s="308" t="str">
        <f t="shared" si="22"/>
        <v/>
      </c>
      <c r="AE76" s="309">
        <f t="shared" si="22"/>
        <v>-50</v>
      </c>
      <c r="AF76" s="283">
        <f t="shared" si="23"/>
        <v>1000</v>
      </c>
      <c r="AG76" s="284" t="str">
        <f t="shared" si="14"/>
        <v/>
      </c>
      <c r="AH76" s="284" t="str">
        <f t="shared" si="14"/>
        <v/>
      </c>
      <c r="AI76" s="284" t="str">
        <f t="shared" si="14"/>
        <v/>
      </c>
      <c r="AJ76" s="284" t="str">
        <f t="shared" si="14"/>
        <v/>
      </c>
      <c r="AK76" s="284" t="str">
        <f t="shared" si="14"/>
        <v/>
      </c>
      <c r="AL76" s="284" t="str">
        <f t="shared" si="14"/>
        <v/>
      </c>
      <c r="AM76" s="284" t="str">
        <f t="shared" si="14"/>
        <v/>
      </c>
      <c r="AN76" s="285">
        <f t="shared" si="14"/>
        <v>10</v>
      </c>
      <c r="AO76" s="286" t="str">
        <f t="shared" si="24"/>
        <v>非</v>
      </c>
      <c r="AP76" s="287"/>
      <c r="AQ76" s="288" t="str">
        <f t="shared" si="25"/>
        <v/>
      </c>
      <c r="AR76" s="289"/>
      <c r="AS76" s="289"/>
      <c r="AT76" s="289"/>
      <c r="AU76" s="289"/>
      <c r="AV76" s="289"/>
      <c r="AW76" s="289"/>
      <c r="AX76" s="289"/>
      <c r="AY76" s="290"/>
      <c r="BA76" s="10"/>
      <c r="BB76" s="312"/>
      <c r="BC76" s="313"/>
      <c r="BD76" s="291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3"/>
    </row>
    <row r="77" spans="1:82" ht="20.100000000000001" customHeight="1">
      <c r="A77" s="297">
        <f t="shared" si="15"/>
        <v>43763</v>
      </c>
      <c r="B77" s="298"/>
      <c r="C77" s="298"/>
      <c r="D77" s="299"/>
      <c r="E77" s="300" t="str">
        <f t="shared" si="16"/>
        <v>C商品</v>
      </c>
      <c r="F77" s="301"/>
      <c r="G77" s="301"/>
      <c r="H77" s="301"/>
      <c r="I77" s="301" t="str">
        <f t="shared" si="17"/>
        <v/>
      </c>
      <c r="J77" s="301"/>
      <c r="K77" s="301"/>
      <c r="L77" s="301"/>
      <c r="M77" s="301" t="str">
        <f t="shared" si="18"/>
        <v/>
      </c>
      <c r="N77" s="301"/>
      <c r="O77" s="301"/>
      <c r="P77" s="302"/>
      <c r="Q77" s="303">
        <f t="shared" si="19"/>
        <v>10</v>
      </c>
      <c r="R77" s="304"/>
      <c r="S77" s="304"/>
      <c r="T77" s="304"/>
      <c r="U77" s="304"/>
      <c r="V77" s="305"/>
      <c r="W77" s="288" t="str">
        <f t="shared" si="20"/>
        <v>個</v>
      </c>
      <c r="X77" s="289"/>
      <c r="Y77" s="306"/>
      <c r="Z77" s="307">
        <f t="shared" si="21"/>
        <v>25</v>
      </c>
      <c r="AA77" s="308" t="str">
        <f t="shared" si="22"/>
        <v/>
      </c>
      <c r="AB77" s="308" t="str">
        <f t="shared" si="22"/>
        <v/>
      </c>
      <c r="AC77" s="308" t="str">
        <f t="shared" si="22"/>
        <v/>
      </c>
      <c r="AD77" s="308">
        <f t="shared" si="22"/>
        <v>94842</v>
      </c>
      <c r="AE77" s="309" t="str">
        <f t="shared" si="22"/>
        <v/>
      </c>
      <c r="AF77" s="283">
        <f t="shared" si="23"/>
        <v>250</v>
      </c>
      <c r="AG77" s="284" t="e">
        <f t="shared" si="14"/>
        <v>#REF!</v>
      </c>
      <c r="AH77" s="284" t="str">
        <f t="shared" si="14"/>
        <v/>
      </c>
      <c r="AI77" s="284" t="str">
        <f t="shared" si="14"/>
        <v/>
      </c>
      <c r="AJ77" s="284" t="e">
        <f t="shared" si="14"/>
        <v>#REF!</v>
      </c>
      <c r="AK77" s="284" t="str">
        <f t="shared" si="14"/>
        <v/>
      </c>
      <c r="AL77" s="284" t="str">
        <f t="shared" si="14"/>
        <v/>
      </c>
      <c r="AM77" s="284" t="str">
        <f t="shared" si="14"/>
        <v>注文書を発行している
場合は10桁の注文番号
を記入して下さい。</v>
      </c>
      <c r="AN77" s="285" t="str">
        <f t="shared" si="14"/>
        <v/>
      </c>
      <c r="AO77" s="286">
        <f t="shared" si="24"/>
        <v>10</v>
      </c>
      <c r="AP77" s="287"/>
      <c r="AQ77" s="288" t="str">
        <f t="shared" si="25"/>
        <v/>
      </c>
      <c r="AR77" s="289"/>
      <c r="AS77" s="289"/>
      <c r="AT77" s="289"/>
      <c r="AU77" s="289"/>
      <c r="AV77" s="289"/>
      <c r="AW77" s="289"/>
      <c r="AX77" s="289"/>
      <c r="AY77" s="290"/>
      <c r="BA77" s="10"/>
      <c r="BB77" s="312"/>
      <c r="BC77" s="313"/>
      <c r="BD77" s="291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3"/>
    </row>
    <row r="78" spans="1:82" ht="20.100000000000001" customHeight="1">
      <c r="A78" s="297">
        <f t="shared" si="15"/>
        <v>43769</v>
      </c>
      <c r="B78" s="298"/>
      <c r="C78" s="298"/>
      <c r="D78" s="299"/>
      <c r="E78" s="300" t="str">
        <f t="shared" si="16"/>
        <v>値引き</v>
      </c>
      <c r="F78" s="301"/>
      <c r="G78" s="301"/>
      <c r="H78" s="301"/>
      <c r="I78" s="301" t="str">
        <f t="shared" si="17"/>
        <v/>
      </c>
      <c r="J78" s="301"/>
      <c r="K78" s="301"/>
      <c r="L78" s="301"/>
      <c r="M78" s="301" t="str">
        <f t="shared" si="18"/>
        <v/>
      </c>
      <c r="N78" s="301"/>
      <c r="O78" s="301"/>
      <c r="P78" s="302"/>
      <c r="Q78" s="303">
        <f t="shared" si="19"/>
        <v>1</v>
      </c>
      <c r="R78" s="304"/>
      <c r="S78" s="304"/>
      <c r="T78" s="304"/>
      <c r="U78" s="304"/>
      <c r="V78" s="305"/>
      <c r="W78" s="288" t="str">
        <f t="shared" si="20"/>
        <v>式</v>
      </c>
      <c r="X78" s="289"/>
      <c r="Y78" s="306"/>
      <c r="Z78" s="307">
        <f t="shared" si="21"/>
        <v>0</v>
      </c>
      <c r="AA78" s="308" t="str">
        <f t="shared" si="22"/>
        <v/>
      </c>
      <c r="AB78" s="308" t="str">
        <f t="shared" si="22"/>
        <v/>
      </c>
      <c r="AC78" s="308" t="str">
        <f t="shared" si="22"/>
        <v/>
      </c>
      <c r="AD78" s="308" t="str">
        <f t="shared" si="22"/>
        <v/>
      </c>
      <c r="AE78" s="309">
        <f t="shared" si="22"/>
        <v>94842</v>
      </c>
      <c r="AF78" s="283">
        <f t="shared" si="23"/>
        <v>-500</v>
      </c>
      <c r="AG78" s="284" t="str">
        <f t="shared" si="14"/>
        <v/>
      </c>
      <c r="AH78" s="284" t="e">
        <f t="shared" si="14"/>
        <v>#REF!</v>
      </c>
      <c r="AI78" s="284" t="str">
        <f t="shared" si="14"/>
        <v/>
      </c>
      <c r="AJ78" s="284" t="str">
        <f t="shared" si="14"/>
        <v/>
      </c>
      <c r="AK78" s="284" t="e">
        <f t="shared" si="14"/>
        <v>#REF!</v>
      </c>
      <c r="AL78" s="284" t="str">
        <f t="shared" si="14"/>
        <v/>
      </c>
      <c r="AM78" s="284" t="str">
        <f t="shared" si="14"/>
        <v/>
      </c>
      <c r="AN78" s="285" t="str">
        <f t="shared" si="14"/>
        <v>注文書を発行している
場合は10桁の注文番号
を記入して下さい。</v>
      </c>
      <c r="AO78" s="286" t="str">
        <f t="shared" si="24"/>
        <v>軽</v>
      </c>
      <c r="AP78" s="287"/>
      <c r="AQ78" s="288" t="str">
        <f t="shared" si="25"/>
        <v/>
      </c>
      <c r="AR78" s="289"/>
      <c r="AS78" s="289"/>
      <c r="AT78" s="289"/>
      <c r="AU78" s="289"/>
      <c r="AV78" s="289"/>
      <c r="AW78" s="289"/>
      <c r="AX78" s="289"/>
      <c r="AY78" s="290"/>
      <c r="BA78" s="10"/>
      <c r="BB78" s="312"/>
      <c r="BC78" s="313"/>
      <c r="BD78" s="291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3"/>
    </row>
    <row r="79" spans="1:82" ht="20.100000000000001" customHeight="1">
      <c r="A79" s="297" t="str">
        <f t="shared" si="15"/>
        <v/>
      </c>
      <c r="B79" s="298"/>
      <c r="C79" s="298"/>
      <c r="D79" s="299"/>
      <c r="E79" s="300" t="str">
        <f t="shared" si="16"/>
        <v>値引き</v>
      </c>
      <c r="F79" s="301"/>
      <c r="G79" s="301"/>
      <c r="H79" s="301"/>
      <c r="I79" s="301" t="str">
        <f t="shared" si="17"/>
        <v>(本体価額　税区分別小計欄)</v>
      </c>
      <c r="J79" s="301"/>
      <c r="K79" s="301"/>
      <c r="L79" s="301"/>
      <c r="M79" s="301" t="str">
        <f t="shared" si="18"/>
        <v/>
      </c>
      <c r="N79" s="301"/>
      <c r="O79" s="301"/>
      <c r="P79" s="302"/>
      <c r="Q79" s="303">
        <f t="shared" si="19"/>
        <v>1</v>
      </c>
      <c r="R79" s="304"/>
      <c r="S79" s="304"/>
      <c r="T79" s="304"/>
      <c r="U79" s="304"/>
      <c r="V79" s="305"/>
      <c r="W79" s="288" t="str">
        <f t="shared" si="20"/>
        <v>式</v>
      </c>
      <c r="X79" s="289"/>
      <c r="Y79" s="306"/>
      <c r="Z79" s="307">
        <f t="shared" si="21"/>
        <v>0</v>
      </c>
      <c r="AA79" s="308" t="str">
        <f t="shared" si="22"/>
        <v/>
      </c>
      <c r="AB79" s="308" t="str">
        <f t="shared" si="22"/>
        <v/>
      </c>
      <c r="AC79" s="308" t="str">
        <f t="shared" si="22"/>
        <v/>
      </c>
      <c r="AD79" s="308" t="str">
        <f t="shared" si="22"/>
        <v/>
      </c>
      <c r="AE79" s="309">
        <f t="shared" si="22"/>
        <v>3280</v>
      </c>
      <c r="AF79" s="283">
        <f t="shared" si="23"/>
        <v>-50</v>
      </c>
      <c r="AG79" s="284" t="str">
        <f t="shared" si="14"/>
        <v/>
      </c>
      <c r="AH79" s="284" t="e">
        <f t="shared" si="14"/>
        <v>#REF!</v>
      </c>
      <c r="AI79" s="284" t="str">
        <f t="shared" si="14"/>
        <v/>
      </c>
      <c r="AJ79" s="284" t="str">
        <f t="shared" si="14"/>
        <v/>
      </c>
      <c r="AK79" s="284" t="e">
        <f t="shared" si="14"/>
        <v>#REF!</v>
      </c>
      <c r="AL79" s="284" t="str">
        <f t="shared" si="14"/>
        <v/>
      </c>
      <c r="AM79" s="284" t="str">
        <f t="shared" si="14"/>
        <v/>
      </c>
      <c r="AN79" s="285" t="str">
        <f t="shared" si="14"/>
        <v/>
      </c>
      <c r="AO79" s="286">
        <f t="shared" si="24"/>
        <v>10</v>
      </c>
      <c r="AP79" s="287"/>
      <c r="AQ79" s="288" t="str">
        <f t="shared" si="25"/>
        <v/>
      </c>
      <c r="AR79" s="289"/>
      <c r="AS79" s="289"/>
      <c r="AT79" s="289"/>
      <c r="AU79" s="289"/>
      <c r="AV79" s="289"/>
      <c r="AW79" s="289"/>
      <c r="AX79" s="289"/>
      <c r="AY79" s="290"/>
      <c r="BA79" s="10"/>
      <c r="BB79" s="314"/>
      <c r="BC79" s="315"/>
      <c r="BD79" s="294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6"/>
    </row>
    <row r="80" spans="1:82" ht="20.100000000000001" customHeight="1" thickBot="1">
      <c r="A80" s="297" t="str">
        <f t="shared" si="15"/>
        <v/>
      </c>
      <c r="B80" s="298"/>
      <c r="C80" s="298"/>
      <c r="D80" s="299"/>
      <c r="E80" s="300" t="str">
        <f t="shared" si="16"/>
        <v/>
      </c>
      <c r="F80" s="301"/>
      <c r="G80" s="301"/>
      <c r="H80" s="301"/>
      <c r="I80" s="301" t="str">
        <f t="shared" si="17"/>
        <v xml:space="preserve"> (課税8%　計)</v>
      </c>
      <c r="J80" s="301"/>
      <c r="K80" s="301"/>
      <c r="L80" s="301"/>
      <c r="M80" s="301" t="str">
        <f t="shared" si="18"/>
        <v/>
      </c>
      <c r="N80" s="301"/>
      <c r="O80" s="301"/>
      <c r="P80" s="302"/>
      <c r="Q80" s="303" t="str">
        <f t="shared" si="19"/>
        <v/>
      </c>
      <c r="R80" s="304"/>
      <c r="S80" s="304"/>
      <c r="T80" s="304"/>
      <c r="U80" s="304"/>
      <c r="V80" s="305"/>
      <c r="W80" s="288" t="str">
        <f t="shared" si="20"/>
        <v/>
      </c>
      <c r="X80" s="289"/>
      <c r="Y80" s="306"/>
      <c r="Z80" s="307" t="str">
        <f t="shared" si="21"/>
        <v/>
      </c>
      <c r="AA80" s="308" t="str">
        <f t="shared" si="22"/>
        <v/>
      </c>
      <c r="AB80" s="308" t="str">
        <f t="shared" si="22"/>
        <v/>
      </c>
      <c r="AC80" s="308" t="str">
        <f t="shared" si="22"/>
        <v/>
      </c>
      <c r="AD80" s="308" t="str">
        <f t="shared" si="22"/>
        <v/>
      </c>
      <c r="AE80" s="309">
        <f t="shared" si="22"/>
        <v>5220</v>
      </c>
      <c r="AF80" s="283" t="str">
        <f t="shared" si="23"/>
        <v/>
      </c>
      <c r="AG80" s="284" t="str">
        <f t="shared" si="14"/>
        <v/>
      </c>
      <c r="AH80" s="284" t="e">
        <f t="shared" si="14"/>
        <v>#REF!</v>
      </c>
      <c r="AI80" s="284" t="str">
        <f t="shared" si="14"/>
        <v/>
      </c>
      <c r="AJ80" s="284" t="str">
        <f t="shared" si="14"/>
        <v/>
      </c>
      <c r="AK80" s="284" t="e">
        <f t="shared" si="14"/>
        <v>#REF!</v>
      </c>
      <c r="AL80" s="284" t="str">
        <f t="shared" si="14"/>
        <v/>
      </c>
      <c r="AM80" s="284" t="str">
        <f t="shared" si="14"/>
        <v/>
      </c>
      <c r="AN80" s="285" t="str">
        <f t="shared" si="14"/>
        <v/>
      </c>
      <c r="AO80" s="286" t="str">
        <f t="shared" si="24"/>
        <v/>
      </c>
      <c r="AP80" s="287"/>
      <c r="AQ80" s="288" t="str">
        <f t="shared" si="25"/>
        <v/>
      </c>
      <c r="AR80" s="289"/>
      <c r="AS80" s="289"/>
      <c r="AT80" s="289"/>
      <c r="AU80" s="289"/>
      <c r="AV80" s="289"/>
      <c r="AW80" s="289"/>
      <c r="AX80" s="289"/>
      <c r="AY80" s="290"/>
      <c r="BB80" s="137"/>
      <c r="BC80" s="137"/>
      <c r="BD80" s="137"/>
      <c r="BE80" s="137"/>
      <c r="BF80" s="137"/>
      <c r="BG80" s="137"/>
      <c r="BH80" s="137"/>
      <c r="BI80" s="10"/>
      <c r="BJ80" s="37"/>
      <c r="BK80" s="38"/>
      <c r="BL80" s="38"/>
      <c r="BM80" s="10"/>
      <c r="BN80" s="137"/>
      <c r="BO80" s="137"/>
      <c r="BP80" s="137"/>
      <c r="BQ80" s="137"/>
      <c r="BR80" s="137"/>
      <c r="BS80" s="137"/>
      <c r="BT80" s="137"/>
      <c r="BU80" s="137"/>
      <c r="BV80" s="10"/>
      <c r="BW80" s="137"/>
      <c r="BX80" s="137"/>
      <c r="BY80" s="137"/>
      <c r="BZ80" s="137"/>
      <c r="CA80" s="137"/>
      <c r="CB80" s="137"/>
      <c r="CC80" s="137"/>
      <c r="CD80" s="137"/>
    </row>
    <row r="81" spans="1:82" ht="17.25" customHeight="1">
      <c r="A81" s="243" t="s">
        <v>105</v>
      </c>
      <c r="B81" s="244"/>
      <c r="C81" s="244"/>
      <c r="D81" s="244"/>
      <c r="E81" s="244"/>
      <c r="F81" s="244"/>
      <c r="G81" s="244"/>
      <c r="H81" s="244"/>
      <c r="I81" s="199" t="s">
        <v>122</v>
      </c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1"/>
      <c r="Y81" s="265" t="s">
        <v>71</v>
      </c>
      <c r="Z81" s="266"/>
      <c r="AA81" s="266"/>
      <c r="AB81" s="266"/>
      <c r="AC81" s="266"/>
      <c r="AD81" s="266"/>
      <c r="AE81" s="267"/>
      <c r="AF81" s="268">
        <f>+AF49</f>
        <v>94842</v>
      </c>
      <c r="AG81" s="269"/>
      <c r="AH81" s="269"/>
      <c r="AI81" s="269" t="e">
        <f>IF(#REF!="","",#REF!)</f>
        <v>#REF!</v>
      </c>
      <c r="AJ81" s="269"/>
      <c r="AK81" s="269"/>
      <c r="AL81" s="269" t="e">
        <f>IF(#REF!="","",#REF!)</f>
        <v>#REF!</v>
      </c>
      <c r="AM81" s="269"/>
      <c r="AN81" s="270"/>
      <c r="AO81" s="271" t="s">
        <v>106</v>
      </c>
      <c r="AP81" s="244"/>
      <c r="AQ81" s="244"/>
      <c r="AR81" s="244"/>
      <c r="AS81" s="244"/>
      <c r="AT81" s="244"/>
      <c r="AU81" s="244"/>
      <c r="AV81" s="244"/>
      <c r="AW81" s="244"/>
      <c r="AX81" s="244"/>
      <c r="AY81" s="272"/>
      <c r="BA81" s="199" t="s">
        <v>100</v>
      </c>
      <c r="BB81" s="200"/>
      <c r="BC81" s="200"/>
      <c r="BD81" s="200"/>
      <c r="BE81" s="200"/>
      <c r="BF81" s="200"/>
      <c r="BG81" s="200"/>
      <c r="BH81" s="201"/>
      <c r="BJ81" s="254" t="s">
        <v>101</v>
      </c>
      <c r="BK81" s="255"/>
      <c r="BL81" s="256"/>
      <c r="BN81" s="260" t="s">
        <v>15</v>
      </c>
      <c r="BO81" s="261"/>
      <c r="BP81" s="261"/>
      <c r="BQ81" s="261"/>
      <c r="BR81" s="261"/>
      <c r="BS81" s="261"/>
      <c r="BT81" s="261"/>
      <c r="BU81" s="262"/>
      <c r="BW81" s="199" t="s">
        <v>99</v>
      </c>
      <c r="BX81" s="200"/>
      <c r="BY81" s="200"/>
      <c r="BZ81" s="200"/>
      <c r="CA81" s="200"/>
      <c r="CB81" s="200"/>
      <c r="CC81" s="200"/>
      <c r="CD81" s="201"/>
    </row>
    <row r="82" spans="1:82" ht="17.25" customHeight="1">
      <c r="A82" s="245"/>
      <c r="B82" s="246"/>
      <c r="C82" s="246"/>
      <c r="D82" s="246"/>
      <c r="E82" s="246"/>
      <c r="F82" s="246"/>
      <c r="G82" s="246"/>
      <c r="H82" s="246"/>
      <c r="I82" s="265" t="s">
        <v>119</v>
      </c>
      <c r="J82" s="266"/>
      <c r="K82" s="266"/>
      <c r="L82" s="266"/>
      <c r="M82" s="266"/>
      <c r="N82" s="266"/>
      <c r="O82" s="267"/>
      <c r="P82" s="268">
        <f>+P50</f>
        <v>41000</v>
      </c>
      <c r="Q82" s="269"/>
      <c r="R82" s="269"/>
      <c r="S82" s="269"/>
      <c r="T82" s="269"/>
      <c r="U82" s="269"/>
      <c r="V82" s="269"/>
      <c r="W82" s="269"/>
      <c r="X82" s="270"/>
      <c r="Y82" s="265" t="s">
        <v>97</v>
      </c>
      <c r="Z82" s="266"/>
      <c r="AA82" s="266"/>
      <c r="AB82" s="266"/>
      <c r="AC82" s="266"/>
      <c r="AD82" s="266"/>
      <c r="AE82" s="267"/>
      <c r="AF82" s="268">
        <f t="shared" ref="AF82:AF84" si="26">+AF50</f>
        <v>3280</v>
      </c>
      <c r="AG82" s="269"/>
      <c r="AH82" s="269"/>
      <c r="AI82" s="269" t="e">
        <f>IF(#REF!="","",#REF!)</f>
        <v>#REF!</v>
      </c>
      <c r="AJ82" s="269"/>
      <c r="AK82" s="269"/>
      <c r="AL82" s="269" t="e">
        <f>IF(#REF!="","",#REF!)</f>
        <v>#REF!</v>
      </c>
      <c r="AM82" s="269"/>
      <c r="AN82" s="270"/>
      <c r="AO82" s="273"/>
      <c r="AP82" s="246"/>
      <c r="AQ82" s="246"/>
      <c r="AR82" s="246"/>
      <c r="AS82" s="246"/>
      <c r="AT82" s="246"/>
      <c r="AU82" s="246"/>
      <c r="AV82" s="246"/>
      <c r="AW82" s="246"/>
      <c r="AX82" s="246"/>
      <c r="AY82" s="274"/>
      <c r="BA82" s="205"/>
      <c r="BB82" s="206"/>
      <c r="BC82" s="206"/>
      <c r="BD82" s="206"/>
      <c r="BE82" s="206"/>
      <c r="BF82" s="206"/>
      <c r="BG82" s="206"/>
      <c r="BH82" s="207"/>
      <c r="BJ82" s="257"/>
      <c r="BK82" s="258"/>
      <c r="BL82" s="259"/>
      <c r="BN82" s="263"/>
      <c r="BO82" s="206"/>
      <c r="BP82" s="206"/>
      <c r="BQ82" s="206"/>
      <c r="BR82" s="206"/>
      <c r="BS82" s="206"/>
      <c r="BT82" s="206"/>
      <c r="BU82" s="264"/>
      <c r="BW82" s="205"/>
      <c r="BX82" s="206"/>
      <c r="BY82" s="206"/>
      <c r="BZ82" s="206"/>
      <c r="CA82" s="206"/>
      <c r="CB82" s="206"/>
      <c r="CC82" s="206"/>
      <c r="CD82" s="207"/>
    </row>
    <row r="83" spans="1:82" ht="17.25" customHeight="1">
      <c r="A83" s="245"/>
      <c r="B83" s="246"/>
      <c r="C83" s="246"/>
      <c r="D83" s="246"/>
      <c r="E83" s="246"/>
      <c r="F83" s="246"/>
      <c r="G83" s="246"/>
      <c r="H83" s="246"/>
      <c r="I83" s="277" t="s">
        <v>120</v>
      </c>
      <c r="J83" s="278"/>
      <c r="K83" s="278"/>
      <c r="L83" s="278"/>
      <c r="M83" s="278"/>
      <c r="N83" s="278"/>
      <c r="O83" s="279"/>
      <c r="P83" s="280">
        <f t="shared" ref="P83:P84" si="27">+P51</f>
        <v>52200</v>
      </c>
      <c r="Q83" s="281"/>
      <c r="R83" s="281"/>
      <c r="S83" s="281"/>
      <c r="T83" s="281"/>
      <c r="U83" s="281"/>
      <c r="V83" s="281"/>
      <c r="W83" s="281"/>
      <c r="X83" s="282"/>
      <c r="Y83" s="277" t="s">
        <v>98</v>
      </c>
      <c r="Z83" s="278"/>
      <c r="AA83" s="278"/>
      <c r="AB83" s="278"/>
      <c r="AC83" s="278"/>
      <c r="AD83" s="278"/>
      <c r="AE83" s="279"/>
      <c r="AF83" s="280">
        <f t="shared" si="26"/>
        <v>5220</v>
      </c>
      <c r="AG83" s="281"/>
      <c r="AH83" s="281"/>
      <c r="AI83" s="281" t="e">
        <f>IF(#REF!="","",#REF!)</f>
        <v>#REF!</v>
      </c>
      <c r="AJ83" s="281"/>
      <c r="AK83" s="281"/>
      <c r="AL83" s="281" t="e">
        <f>IF(#REF!="","",#REF!)</f>
        <v>#REF!</v>
      </c>
      <c r="AM83" s="281"/>
      <c r="AN83" s="282"/>
      <c r="AO83" s="273"/>
      <c r="AP83" s="246"/>
      <c r="AQ83" s="246"/>
      <c r="AR83" s="246"/>
      <c r="AS83" s="246"/>
      <c r="AT83" s="246"/>
      <c r="AU83" s="246"/>
      <c r="AV83" s="246"/>
      <c r="AW83" s="246"/>
      <c r="AX83" s="246"/>
      <c r="AY83" s="274"/>
      <c r="BA83" s="151">
        <v>1</v>
      </c>
      <c r="BB83" s="165">
        <v>2</v>
      </c>
      <c r="BC83" s="152"/>
      <c r="BD83" s="40"/>
      <c r="BE83" s="40"/>
      <c r="BF83" s="40"/>
      <c r="BG83" s="40"/>
      <c r="BH83" s="164"/>
      <c r="BJ83" s="39">
        <v>9</v>
      </c>
      <c r="BK83" s="40"/>
      <c r="BL83" s="41"/>
      <c r="BN83" s="29">
        <v>12</v>
      </c>
      <c r="BO83" s="42"/>
      <c r="BP83" s="42"/>
      <c r="BQ83" s="42"/>
      <c r="BR83" s="42"/>
      <c r="BS83" s="28"/>
      <c r="BT83" s="39"/>
      <c r="BU83" s="43"/>
      <c r="BW83" s="44">
        <v>20</v>
      </c>
      <c r="BX83" s="45"/>
      <c r="BY83" s="45"/>
      <c r="BZ83" s="46"/>
      <c r="CA83" s="47"/>
      <c r="CB83" s="48"/>
      <c r="CC83" s="49"/>
      <c r="CD83" s="50"/>
    </row>
    <row r="84" spans="1:82" ht="17.25" customHeight="1" thickBot="1">
      <c r="A84" s="247"/>
      <c r="B84" s="248"/>
      <c r="C84" s="248"/>
      <c r="D84" s="248"/>
      <c r="E84" s="248"/>
      <c r="F84" s="248"/>
      <c r="G84" s="248"/>
      <c r="H84" s="248"/>
      <c r="I84" s="234" t="s">
        <v>121</v>
      </c>
      <c r="J84" s="235"/>
      <c r="K84" s="235"/>
      <c r="L84" s="235"/>
      <c r="M84" s="235"/>
      <c r="N84" s="235"/>
      <c r="O84" s="236"/>
      <c r="P84" s="237">
        <f t="shared" si="27"/>
        <v>1642</v>
      </c>
      <c r="Q84" s="238"/>
      <c r="R84" s="238"/>
      <c r="S84" s="238"/>
      <c r="T84" s="238"/>
      <c r="U84" s="238"/>
      <c r="V84" s="238"/>
      <c r="W84" s="238"/>
      <c r="X84" s="239"/>
      <c r="Y84" s="234" t="s">
        <v>114</v>
      </c>
      <c r="Z84" s="235"/>
      <c r="AA84" s="235"/>
      <c r="AB84" s="235"/>
      <c r="AC84" s="235"/>
      <c r="AD84" s="235"/>
      <c r="AE84" s="236"/>
      <c r="AF84" s="240">
        <f t="shared" si="26"/>
        <v>103342</v>
      </c>
      <c r="AG84" s="241"/>
      <c r="AH84" s="241"/>
      <c r="AI84" s="241" t="e">
        <f>IF(#REF!="","",#REF!)</f>
        <v>#REF!</v>
      </c>
      <c r="AJ84" s="241"/>
      <c r="AK84" s="241"/>
      <c r="AL84" s="241" t="e">
        <f>IF(#REF!="","",#REF!)</f>
        <v>#REF!</v>
      </c>
      <c r="AM84" s="241"/>
      <c r="AN84" s="242"/>
      <c r="AO84" s="275"/>
      <c r="AP84" s="248"/>
      <c r="AQ84" s="248"/>
      <c r="AR84" s="248"/>
      <c r="AS84" s="248"/>
      <c r="AT84" s="248"/>
      <c r="AU84" s="248"/>
      <c r="AV84" s="248"/>
      <c r="AW84" s="248"/>
      <c r="AX84" s="248"/>
      <c r="AY84" s="276"/>
      <c r="BA84" s="51"/>
      <c r="BB84" s="53"/>
      <c r="BC84" s="150"/>
      <c r="BD84" s="52"/>
      <c r="BE84" s="52"/>
      <c r="BF84" s="52"/>
      <c r="BG84" s="52"/>
      <c r="BH84" s="55"/>
      <c r="BI84" s="56"/>
      <c r="BJ84" s="51"/>
      <c r="BK84" s="52"/>
      <c r="BL84" s="55"/>
      <c r="BM84" s="56"/>
      <c r="BN84" s="249" t="str">
        <f>+BN52</f>
        <v>999999</v>
      </c>
      <c r="BO84" s="250"/>
      <c r="BP84" s="250"/>
      <c r="BQ84" s="250"/>
      <c r="BR84" s="250"/>
      <c r="BS84" s="251"/>
      <c r="BT84" s="252" t="str">
        <f>+BT52</f>
        <v>10</v>
      </c>
      <c r="BU84" s="253"/>
      <c r="BV84" s="56"/>
      <c r="BW84" s="57"/>
      <c r="BX84" s="58"/>
      <c r="BY84" s="58"/>
      <c r="BZ84" s="59"/>
      <c r="CA84" s="60"/>
      <c r="CB84" s="53"/>
      <c r="CC84" s="54"/>
      <c r="CD84" s="55"/>
    </row>
    <row r="85" spans="1:82" ht="6" customHeight="1"/>
    <row r="86" spans="1:82" ht="18.75" customHeight="1">
      <c r="A86" s="222" t="s">
        <v>17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3" t="s">
        <v>18</v>
      </c>
      <c r="L86" s="224"/>
      <c r="M86" s="224"/>
      <c r="N86" s="224"/>
      <c r="O86" s="224"/>
      <c r="P86" s="224"/>
      <c r="Q86" s="224"/>
      <c r="R86" s="224"/>
      <c r="S86" s="224"/>
      <c r="T86" s="224"/>
      <c r="U86" s="225"/>
      <c r="V86" s="222" t="s">
        <v>19</v>
      </c>
      <c r="W86" s="222"/>
      <c r="X86" s="222"/>
      <c r="Y86" s="222"/>
      <c r="Z86" s="222"/>
      <c r="AA86" s="231" t="s">
        <v>20</v>
      </c>
      <c r="AB86" s="231"/>
      <c r="AC86" s="231"/>
      <c r="AD86" s="231"/>
      <c r="AE86" s="222" t="s">
        <v>21</v>
      </c>
      <c r="AF86" s="222"/>
      <c r="AG86" s="222"/>
      <c r="AH86" s="222"/>
      <c r="AI86" s="232" t="s">
        <v>8</v>
      </c>
      <c r="AJ86" s="233"/>
      <c r="AK86" s="222" t="s">
        <v>125</v>
      </c>
      <c r="AL86" s="222"/>
      <c r="AM86" s="222"/>
      <c r="AN86" s="222"/>
      <c r="AO86" s="222"/>
      <c r="AP86" s="222"/>
      <c r="AQ86" s="222"/>
      <c r="AR86" s="222" t="s">
        <v>9</v>
      </c>
      <c r="AS86" s="222"/>
      <c r="AT86" s="222"/>
      <c r="AU86" s="222"/>
      <c r="AV86" s="222"/>
      <c r="AW86" s="222"/>
      <c r="AX86" s="223" t="s">
        <v>127</v>
      </c>
      <c r="AY86" s="224"/>
      <c r="AZ86" s="224"/>
      <c r="BA86" s="224"/>
      <c r="BB86" s="224"/>
      <c r="BC86" s="224"/>
      <c r="BD86" s="224"/>
      <c r="BE86" s="224"/>
      <c r="BF86" s="225"/>
      <c r="BG86" s="226" t="s">
        <v>131</v>
      </c>
      <c r="BH86" s="208"/>
      <c r="BI86" s="61" t="s">
        <v>22</v>
      </c>
      <c r="BJ86" s="61" t="s">
        <v>132</v>
      </c>
      <c r="BK86" s="223" t="s">
        <v>133</v>
      </c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5"/>
    </row>
    <row r="87" spans="1:82" ht="6" customHeight="1">
      <c r="A87" s="62">
        <v>28</v>
      </c>
      <c r="B87" s="63"/>
      <c r="C87" s="63"/>
      <c r="D87" s="63"/>
      <c r="E87" s="63"/>
      <c r="F87" s="63"/>
      <c r="G87" s="63"/>
      <c r="H87" s="63"/>
      <c r="I87" s="63"/>
      <c r="J87" s="64"/>
      <c r="K87" s="65">
        <v>38</v>
      </c>
      <c r="L87" s="66"/>
      <c r="M87" s="67"/>
      <c r="N87" s="68"/>
      <c r="O87" s="68"/>
      <c r="P87" s="68"/>
      <c r="Q87" s="66"/>
      <c r="R87" s="71"/>
      <c r="S87" s="69"/>
      <c r="T87" s="68"/>
      <c r="U87" s="70"/>
      <c r="V87" s="62">
        <v>49</v>
      </c>
      <c r="W87" s="63"/>
      <c r="X87" s="63"/>
      <c r="Y87" s="63"/>
      <c r="Z87" s="64"/>
      <c r="AA87" s="62">
        <v>54</v>
      </c>
      <c r="AB87" s="63"/>
      <c r="AC87" s="63"/>
      <c r="AD87" s="64"/>
      <c r="AE87" s="62">
        <v>58</v>
      </c>
      <c r="AF87" s="63"/>
      <c r="AG87" s="63"/>
      <c r="AH87" s="64"/>
      <c r="AI87" s="62">
        <v>62</v>
      </c>
      <c r="AJ87" s="64"/>
      <c r="AK87" s="62">
        <v>64</v>
      </c>
      <c r="AL87" s="72" t="s">
        <v>4</v>
      </c>
      <c r="AM87" s="69"/>
      <c r="AN87" s="68"/>
      <c r="AO87" s="72">
        <v>0</v>
      </c>
      <c r="AP87" s="69"/>
      <c r="AQ87" s="159"/>
      <c r="AR87" s="62">
        <v>71</v>
      </c>
      <c r="AS87" s="68"/>
      <c r="AT87" s="72" t="s">
        <v>4</v>
      </c>
      <c r="AU87" s="69"/>
      <c r="AV87" s="68"/>
      <c r="AW87" s="159">
        <v>0</v>
      </c>
      <c r="AX87" s="62">
        <v>77</v>
      </c>
      <c r="AY87" s="68"/>
      <c r="AZ87" s="72" t="s">
        <v>3</v>
      </c>
      <c r="BA87" s="69"/>
      <c r="BB87" s="68"/>
      <c r="BC87" s="72" t="s">
        <v>4</v>
      </c>
      <c r="BD87" s="69"/>
      <c r="BE87" s="68"/>
      <c r="BF87" s="159">
        <v>0</v>
      </c>
      <c r="BG87" s="73">
        <v>86</v>
      </c>
      <c r="BH87" s="64"/>
      <c r="BI87" s="74">
        <v>88</v>
      </c>
      <c r="BJ87" s="75">
        <v>89</v>
      </c>
      <c r="BK87" s="65">
        <v>90</v>
      </c>
      <c r="BL87" s="69"/>
      <c r="BM87" s="64"/>
      <c r="BN87" s="69"/>
      <c r="BO87" s="64"/>
      <c r="BP87" s="69"/>
      <c r="BQ87" s="64"/>
      <c r="BR87" s="69"/>
      <c r="BS87" s="64"/>
      <c r="BT87" s="69"/>
      <c r="BU87" s="64"/>
      <c r="BV87" s="69"/>
      <c r="BW87" s="64"/>
      <c r="BX87" s="69"/>
      <c r="BY87" s="64"/>
      <c r="BZ87" s="69"/>
      <c r="CA87" s="64"/>
      <c r="CB87" s="69"/>
      <c r="CC87" s="66"/>
      <c r="CD87" s="76">
        <v>109</v>
      </c>
    </row>
    <row r="88" spans="1:82" ht="15" customHeight="1">
      <c r="A88" s="77"/>
      <c r="B88" s="78"/>
      <c r="C88" s="78"/>
      <c r="D88" s="78"/>
      <c r="E88" s="78"/>
      <c r="F88" s="78"/>
      <c r="G88" s="78"/>
      <c r="H88" s="78"/>
      <c r="I88" s="78"/>
      <c r="J88" s="149"/>
      <c r="K88" s="147"/>
      <c r="L88" s="149"/>
      <c r="M88" s="79"/>
      <c r="N88" s="78"/>
      <c r="O88" s="78"/>
      <c r="P88" s="78"/>
      <c r="Q88" s="149"/>
      <c r="R88" s="81"/>
      <c r="S88" s="148"/>
      <c r="T88" s="78"/>
      <c r="U88" s="80"/>
      <c r="V88" s="77"/>
      <c r="W88" s="78"/>
      <c r="X88" s="78"/>
      <c r="Y88" s="78"/>
      <c r="Z88" s="149"/>
      <c r="AA88" s="77"/>
      <c r="AB88" s="78"/>
      <c r="AC88" s="78"/>
      <c r="AD88" s="149"/>
      <c r="AE88" s="77"/>
      <c r="AF88" s="78"/>
      <c r="AG88" s="78"/>
      <c r="AH88" s="149"/>
      <c r="AI88" s="77"/>
      <c r="AJ88" s="149"/>
      <c r="AK88" s="77"/>
      <c r="AL88" s="82"/>
      <c r="AM88" s="148"/>
      <c r="AN88" s="78"/>
      <c r="AO88" s="82"/>
      <c r="AP88" s="148"/>
      <c r="AQ88" s="154"/>
      <c r="AR88" s="77"/>
      <c r="AS88" s="78"/>
      <c r="AT88" s="82"/>
      <c r="AU88" s="148"/>
      <c r="AV88" s="78"/>
      <c r="AW88" s="154"/>
      <c r="AX88" s="77"/>
      <c r="AY88" s="78"/>
      <c r="AZ88" s="82"/>
      <c r="BA88" s="148"/>
      <c r="BB88" s="78"/>
      <c r="BC88" s="82"/>
      <c r="BD88" s="148"/>
      <c r="BE88" s="78"/>
      <c r="BF88" s="154"/>
      <c r="BG88" s="148"/>
      <c r="BH88" s="149"/>
      <c r="BI88" s="83"/>
      <c r="BJ88" s="80"/>
      <c r="BK88" s="227"/>
      <c r="BL88" s="228"/>
      <c r="BM88" s="229"/>
      <c r="BN88" s="228"/>
      <c r="BO88" s="229"/>
      <c r="BP88" s="228"/>
      <c r="BQ88" s="229"/>
      <c r="BR88" s="228"/>
      <c r="BS88" s="229"/>
      <c r="BT88" s="228"/>
      <c r="BU88" s="229"/>
      <c r="BV88" s="228"/>
      <c r="BW88" s="229"/>
      <c r="BX88" s="228"/>
      <c r="BY88" s="229"/>
      <c r="BZ88" s="228"/>
      <c r="CA88" s="229"/>
      <c r="CB88" s="228"/>
      <c r="CC88" s="229"/>
      <c r="CD88" s="230"/>
    </row>
    <row r="89" spans="1:82" ht="18.95" customHeight="1">
      <c r="A89" s="84"/>
      <c r="B89" s="85"/>
      <c r="C89" s="85"/>
      <c r="D89" s="85"/>
      <c r="E89" s="85"/>
      <c r="F89" s="85"/>
      <c r="G89" s="85"/>
      <c r="H89" s="85"/>
      <c r="I89" s="85"/>
      <c r="J89" s="146"/>
      <c r="K89" s="144"/>
      <c r="L89" s="146"/>
      <c r="M89" s="86"/>
      <c r="N89" s="85"/>
      <c r="O89" s="85"/>
      <c r="P89" s="85"/>
      <c r="Q89" s="146"/>
      <c r="R89" s="88"/>
      <c r="S89" s="145"/>
      <c r="T89" s="85"/>
      <c r="U89" s="87"/>
      <c r="V89" s="84"/>
      <c r="W89" s="85"/>
      <c r="X89" s="85"/>
      <c r="Y89" s="85"/>
      <c r="Z89" s="146"/>
      <c r="AA89" s="84"/>
      <c r="AB89" s="85"/>
      <c r="AC89" s="85"/>
      <c r="AD89" s="146"/>
      <c r="AE89" s="84"/>
      <c r="AF89" s="85"/>
      <c r="AG89" s="85"/>
      <c r="AH89" s="146"/>
      <c r="AI89" s="84"/>
      <c r="AJ89" s="146"/>
      <c r="AK89" s="84"/>
      <c r="AL89" s="89"/>
      <c r="AM89" s="145"/>
      <c r="AN89" s="85"/>
      <c r="AO89" s="89"/>
      <c r="AP89" s="145"/>
      <c r="AQ89" s="155"/>
      <c r="AR89" s="84"/>
      <c r="AS89" s="85"/>
      <c r="AT89" s="89"/>
      <c r="AU89" s="145"/>
      <c r="AV89" s="85"/>
      <c r="AW89" s="155"/>
      <c r="AX89" s="84"/>
      <c r="AY89" s="85"/>
      <c r="AZ89" s="89"/>
      <c r="BA89" s="145"/>
      <c r="BB89" s="85"/>
      <c r="BC89" s="89"/>
      <c r="BD89" s="145"/>
      <c r="BE89" s="85"/>
      <c r="BF89" s="155"/>
      <c r="BG89" s="145"/>
      <c r="BH89" s="146"/>
      <c r="BI89" s="90"/>
      <c r="BJ89" s="87"/>
      <c r="BK89" s="190"/>
      <c r="BL89" s="191"/>
      <c r="BM89" s="192"/>
      <c r="BN89" s="191"/>
      <c r="BO89" s="192"/>
      <c r="BP89" s="191"/>
      <c r="BQ89" s="192"/>
      <c r="BR89" s="191"/>
      <c r="BS89" s="192"/>
      <c r="BT89" s="191"/>
      <c r="BU89" s="192"/>
      <c r="BV89" s="191"/>
      <c r="BW89" s="192"/>
      <c r="BX89" s="191"/>
      <c r="BY89" s="192"/>
      <c r="BZ89" s="191"/>
      <c r="CA89" s="192"/>
      <c r="CB89" s="191"/>
      <c r="CC89" s="192"/>
      <c r="CD89" s="221"/>
    </row>
    <row r="90" spans="1:82" ht="18.95" customHeight="1">
      <c r="A90" s="84"/>
      <c r="B90" s="85"/>
      <c r="C90" s="85"/>
      <c r="D90" s="85"/>
      <c r="E90" s="85"/>
      <c r="F90" s="85"/>
      <c r="G90" s="85"/>
      <c r="H90" s="85"/>
      <c r="I90" s="85"/>
      <c r="J90" s="146"/>
      <c r="K90" s="144"/>
      <c r="L90" s="146"/>
      <c r="M90" s="86"/>
      <c r="N90" s="85"/>
      <c r="O90" s="85"/>
      <c r="P90" s="85"/>
      <c r="Q90" s="146"/>
      <c r="R90" s="88"/>
      <c r="S90" s="145"/>
      <c r="T90" s="85"/>
      <c r="U90" s="87"/>
      <c r="V90" s="84"/>
      <c r="W90" s="85"/>
      <c r="X90" s="85"/>
      <c r="Y90" s="85"/>
      <c r="Z90" s="146"/>
      <c r="AA90" s="84"/>
      <c r="AB90" s="85"/>
      <c r="AC90" s="85"/>
      <c r="AD90" s="146"/>
      <c r="AE90" s="84"/>
      <c r="AF90" s="85"/>
      <c r="AG90" s="85"/>
      <c r="AH90" s="146"/>
      <c r="AI90" s="84"/>
      <c r="AJ90" s="146"/>
      <c r="AK90" s="84"/>
      <c r="AL90" s="89"/>
      <c r="AM90" s="145"/>
      <c r="AN90" s="85"/>
      <c r="AO90" s="89"/>
      <c r="AP90" s="145"/>
      <c r="AQ90" s="155"/>
      <c r="AR90" s="84"/>
      <c r="AS90" s="85"/>
      <c r="AT90" s="89"/>
      <c r="AU90" s="145"/>
      <c r="AV90" s="85"/>
      <c r="AW90" s="155"/>
      <c r="AX90" s="84"/>
      <c r="AY90" s="85"/>
      <c r="AZ90" s="89"/>
      <c r="BA90" s="145"/>
      <c r="BB90" s="85"/>
      <c r="BC90" s="89"/>
      <c r="BD90" s="145"/>
      <c r="BE90" s="85"/>
      <c r="BF90" s="155"/>
      <c r="BG90" s="145"/>
      <c r="BH90" s="146"/>
      <c r="BI90" s="90"/>
      <c r="BJ90" s="87"/>
      <c r="BK90" s="190"/>
      <c r="BL90" s="191"/>
      <c r="BM90" s="192"/>
      <c r="BN90" s="191"/>
      <c r="BO90" s="192"/>
      <c r="BP90" s="191"/>
      <c r="BQ90" s="192"/>
      <c r="BR90" s="191"/>
      <c r="BS90" s="192"/>
      <c r="BT90" s="191"/>
      <c r="BU90" s="192"/>
      <c r="BV90" s="191"/>
      <c r="BW90" s="192"/>
      <c r="BX90" s="191"/>
      <c r="BY90" s="192"/>
      <c r="BZ90" s="191"/>
      <c r="CA90" s="192"/>
      <c r="CB90" s="191"/>
      <c r="CC90" s="192"/>
      <c r="CD90" s="221"/>
    </row>
    <row r="91" spans="1:82" ht="18.95" customHeight="1">
      <c r="A91" s="91"/>
      <c r="B91" s="92"/>
      <c r="C91" s="92"/>
      <c r="D91" s="92"/>
      <c r="E91" s="92"/>
      <c r="F91" s="92"/>
      <c r="G91" s="92"/>
      <c r="H91" s="92"/>
      <c r="I91" s="92"/>
      <c r="J91" s="93"/>
      <c r="K91" s="94"/>
      <c r="L91" s="95"/>
      <c r="M91" s="96"/>
      <c r="N91" s="97"/>
      <c r="O91" s="97"/>
      <c r="P91" s="97"/>
      <c r="Q91" s="95"/>
      <c r="R91" s="163"/>
      <c r="S91" s="98"/>
      <c r="T91" s="97"/>
      <c r="U91" s="99"/>
      <c r="V91" s="91"/>
      <c r="W91" s="92"/>
      <c r="X91" s="92"/>
      <c r="Y91" s="92"/>
      <c r="Z91" s="93"/>
      <c r="AA91" s="91"/>
      <c r="AB91" s="92"/>
      <c r="AC91" s="92"/>
      <c r="AD91" s="93"/>
      <c r="AE91" s="91"/>
      <c r="AF91" s="92"/>
      <c r="AG91" s="92"/>
      <c r="AH91" s="93"/>
      <c r="AI91" s="91"/>
      <c r="AJ91" s="93"/>
      <c r="AK91" s="160"/>
      <c r="AL91" s="162"/>
      <c r="AM91" s="98"/>
      <c r="AN91" s="97"/>
      <c r="AO91" s="162"/>
      <c r="AP91" s="98"/>
      <c r="AQ91" s="161"/>
      <c r="AR91" s="160"/>
      <c r="AS91" s="97"/>
      <c r="AT91" s="162"/>
      <c r="AU91" s="98"/>
      <c r="AV91" s="97"/>
      <c r="AW91" s="161"/>
      <c r="AX91" s="84"/>
      <c r="AY91" s="85"/>
      <c r="AZ91" s="89"/>
      <c r="BA91" s="145"/>
      <c r="BB91" s="85"/>
      <c r="BC91" s="89"/>
      <c r="BD91" s="145"/>
      <c r="BE91" s="85"/>
      <c r="BF91" s="155"/>
      <c r="BG91" s="145"/>
      <c r="BH91" s="146"/>
      <c r="BI91" s="90"/>
      <c r="BJ91" s="87"/>
      <c r="BK91" s="190"/>
      <c r="BL91" s="191"/>
      <c r="BM91" s="192"/>
      <c r="BN91" s="191"/>
      <c r="BO91" s="192"/>
      <c r="BP91" s="191"/>
      <c r="BQ91" s="192"/>
      <c r="BR91" s="191"/>
      <c r="BS91" s="192"/>
      <c r="BT91" s="191"/>
      <c r="BU91" s="192"/>
      <c r="BV91" s="191"/>
      <c r="BW91" s="192"/>
      <c r="BX91" s="191"/>
      <c r="BY91" s="192"/>
      <c r="BZ91" s="191"/>
      <c r="CA91" s="192"/>
      <c r="CB91" s="191"/>
      <c r="CC91" s="192"/>
      <c r="CD91" s="221"/>
    </row>
    <row r="92" spans="1:82" ht="18.95" customHeight="1">
      <c r="A92" s="193" t="s">
        <v>23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212"/>
      <c r="AG92" s="213"/>
      <c r="AH92" s="213"/>
      <c r="AI92" s="213"/>
      <c r="AJ92" s="213"/>
      <c r="AK92" s="214"/>
      <c r="AL92" s="209" t="s">
        <v>31</v>
      </c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1"/>
      <c r="AX92" s="156"/>
      <c r="AY92" s="157"/>
      <c r="AZ92" s="153"/>
      <c r="BA92" s="100"/>
      <c r="BB92" s="157"/>
      <c r="BC92" s="153"/>
      <c r="BD92" s="100"/>
      <c r="BE92" s="157"/>
      <c r="BF92" s="158"/>
      <c r="BG92" s="193" t="s">
        <v>95</v>
      </c>
      <c r="BH92" s="199"/>
      <c r="BI92" s="200"/>
      <c r="BJ92" s="200"/>
      <c r="BK92" s="200"/>
      <c r="BL92" s="200"/>
      <c r="BM92" s="200"/>
      <c r="BN92" s="200"/>
      <c r="BO92" s="200"/>
      <c r="BP92" s="201"/>
      <c r="BQ92" s="193" t="s">
        <v>24</v>
      </c>
      <c r="BR92" s="199"/>
      <c r="BS92" s="200"/>
      <c r="BT92" s="200"/>
      <c r="BU92" s="200"/>
      <c r="BV92" s="201"/>
      <c r="BW92" s="199"/>
      <c r="BX92" s="200"/>
      <c r="BY92" s="200"/>
      <c r="BZ92" s="200"/>
      <c r="CA92" s="201"/>
      <c r="CB92" s="208" t="s">
        <v>25</v>
      </c>
      <c r="CC92" s="208"/>
      <c r="CD92" s="208"/>
    </row>
    <row r="93" spans="1:82" ht="18.95" customHeight="1">
      <c r="A93" s="194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215"/>
      <c r="AG93" s="216"/>
      <c r="AH93" s="216"/>
      <c r="AI93" s="216"/>
      <c r="AJ93" s="216"/>
      <c r="AK93" s="217"/>
      <c r="AL93" s="209" t="s">
        <v>92</v>
      </c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1"/>
      <c r="AX93" s="156"/>
      <c r="AY93" s="157"/>
      <c r="AZ93" s="153"/>
      <c r="BA93" s="100"/>
      <c r="BB93" s="157"/>
      <c r="BC93" s="153"/>
      <c r="BD93" s="100"/>
      <c r="BE93" s="157"/>
      <c r="BF93" s="158"/>
      <c r="BG93" s="194"/>
      <c r="BH93" s="202"/>
      <c r="BI93" s="203"/>
      <c r="BJ93" s="203"/>
      <c r="BK93" s="203"/>
      <c r="BL93" s="203"/>
      <c r="BM93" s="203"/>
      <c r="BN93" s="203"/>
      <c r="BO93" s="203"/>
      <c r="BP93" s="204"/>
      <c r="BQ93" s="194"/>
      <c r="BR93" s="202"/>
      <c r="BS93" s="203"/>
      <c r="BT93" s="203"/>
      <c r="BU93" s="203"/>
      <c r="BV93" s="204"/>
      <c r="BW93" s="202"/>
      <c r="BX93" s="203"/>
      <c r="BY93" s="203"/>
      <c r="BZ93" s="203"/>
      <c r="CA93" s="204"/>
      <c r="CB93" s="199"/>
      <c r="CC93" s="200"/>
      <c r="CD93" s="201"/>
    </row>
    <row r="94" spans="1:82" ht="18.95" customHeight="1">
      <c r="A94" s="195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218"/>
      <c r="AG94" s="219"/>
      <c r="AH94" s="219"/>
      <c r="AI94" s="219"/>
      <c r="AJ94" s="219"/>
      <c r="AK94" s="220"/>
      <c r="AL94" s="209" t="s">
        <v>93</v>
      </c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1"/>
      <c r="AX94" s="156"/>
      <c r="AY94" s="157"/>
      <c r="AZ94" s="153"/>
      <c r="BA94" s="100"/>
      <c r="BB94" s="157"/>
      <c r="BC94" s="153"/>
      <c r="BD94" s="100"/>
      <c r="BE94" s="157"/>
      <c r="BF94" s="158"/>
      <c r="BG94" s="195"/>
      <c r="BH94" s="205"/>
      <c r="BI94" s="206"/>
      <c r="BJ94" s="206"/>
      <c r="BK94" s="206"/>
      <c r="BL94" s="206"/>
      <c r="BM94" s="206"/>
      <c r="BN94" s="206"/>
      <c r="BO94" s="206"/>
      <c r="BP94" s="207"/>
      <c r="BQ94" s="195"/>
      <c r="BR94" s="205"/>
      <c r="BS94" s="206"/>
      <c r="BT94" s="206"/>
      <c r="BU94" s="206"/>
      <c r="BV94" s="207"/>
      <c r="BW94" s="205"/>
      <c r="BX94" s="206"/>
      <c r="BY94" s="206"/>
      <c r="BZ94" s="206"/>
      <c r="CA94" s="207"/>
      <c r="CB94" s="205"/>
      <c r="CC94" s="206"/>
      <c r="CD94" s="207"/>
    </row>
    <row r="95" spans="1:82" ht="18.95" customHeight="1"/>
    <row r="96" spans="1:82" ht="18.95" customHeight="1"/>
  </sheetData>
  <sheetProtection sheet="1" objects="1" scenarios="1"/>
  <mergeCells count="556">
    <mergeCell ref="BB16:CC16"/>
    <mergeCell ref="BR92:BV94"/>
    <mergeCell ref="BW92:CA94"/>
    <mergeCell ref="CB92:CD92"/>
    <mergeCell ref="CB93:CD94"/>
    <mergeCell ref="Z92:AE94"/>
    <mergeCell ref="BG92:BG94"/>
    <mergeCell ref="BH92:BP94"/>
    <mergeCell ref="BQ92:BQ94"/>
    <mergeCell ref="BU91:BV91"/>
    <mergeCell ref="BW91:BX91"/>
    <mergeCell ref="BY91:BZ91"/>
    <mergeCell ref="CA91:CB91"/>
    <mergeCell ref="CC91:CD91"/>
    <mergeCell ref="CC90:CD90"/>
    <mergeCell ref="BU89:BV89"/>
    <mergeCell ref="BW89:BX89"/>
    <mergeCell ref="BY89:BZ89"/>
    <mergeCell ref="CA89:CB89"/>
    <mergeCell ref="CC89:CD89"/>
    <mergeCell ref="BU90:BV90"/>
    <mergeCell ref="BW90:BX90"/>
    <mergeCell ref="BY90:BZ90"/>
    <mergeCell ref="CA90:CB90"/>
    <mergeCell ref="BK89:BL89"/>
    <mergeCell ref="BM89:BN89"/>
    <mergeCell ref="BO89:BP89"/>
    <mergeCell ref="BQ89:BR89"/>
    <mergeCell ref="BS89:BT89"/>
    <mergeCell ref="A92:A94"/>
    <mergeCell ref="B92:G94"/>
    <mergeCell ref="H92:M94"/>
    <mergeCell ref="N92:S94"/>
    <mergeCell ref="T92:Y94"/>
    <mergeCell ref="AF92:AK94"/>
    <mergeCell ref="AL94:AW94"/>
    <mergeCell ref="AL93:AW93"/>
    <mergeCell ref="AL92:AW92"/>
    <mergeCell ref="BK91:BL91"/>
    <mergeCell ref="BM91:BN91"/>
    <mergeCell ref="BO91:BP91"/>
    <mergeCell ref="BQ91:BR91"/>
    <mergeCell ref="BS91:BT91"/>
    <mergeCell ref="BK90:BL90"/>
    <mergeCell ref="BM90:BN90"/>
    <mergeCell ref="BO90:BP90"/>
    <mergeCell ref="BQ90:BR90"/>
    <mergeCell ref="BS90:BT90"/>
    <mergeCell ref="AR86:AW86"/>
    <mergeCell ref="AX86:BF86"/>
    <mergeCell ref="BG86:BH86"/>
    <mergeCell ref="BK86:CD86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A86:J86"/>
    <mergeCell ref="K86:U86"/>
    <mergeCell ref="V86:Z86"/>
    <mergeCell ref="AA86:AD86"/>
    <mergeCell ref="AE86:AH86"/>
    <mergeCell ref="AI86:AJ86"/>
    <mergeCell ref="I84:O84"/>
    <mergeCell ref="P84:X84"/>
    <mergeCell ref="Y84:AE84"/>
    <mergeCell ref="AF84:AN84"/>
    <mergeCell ref="AK86:AQ86"/>
    <mergeCell ref="A81:H84"/>
    <mergeCell ref="BN84:BS84"/>
    <mergeCell ref="BT84:BU84"/>
    <mergeCell ref="BJ81:BL82"/>
    <mergeCell ref="BN81:BU82"/>
    <mergeCell ref="BW81:CD82"/>
    <mergeCell ref="I82:O82"/>
    <mergeCell ref="P82:X82"/>
    <mergeCell ref="Y82:AE82"/>
    <mergeCell ref="AF82:AN82"/>
    <mergeCell ref="I81:X81"/>
    <mergeCell ref="Y81:AE81"/>
    <mergeCell ref="AF81:AN81"/>
    <mergeCell ref="AO81:AY84"/>
    <mergeCell ref="I83:O83"/>
    <mergeCell ref="P83:X83"/>
    <mergeCell ref="Y83:AE83"/>
    <mergeCell ref="AF83:AN83"/>
    <mergeCell ref="BA81:BH82"/>
    <mergeCell ref="AF78:AN78"/>
    <mergeCell ref="AO78:AP78"/>
    <mergeCell ref="AQ78:AY78"/>
    <mergeCell ref="BD78:CD78"/>
    <mergeCell ref="AO79:AP79"/>
    <mergeCell ref="AQ79:AY79"/>
    <mergeCell ref="BD79:CD79"/>
    <mergeCell ref="A80:D80"/>
    <mergeCell ref="E80:P80"/>
    <mergeCell ref="Q80:V80"/>
    <mergeCell ref="W80:Y80"/>
    <mergeCell ref="Z80:AE80"/>
    <mergeCell ref="AF80:AN80"/>
    <mergeCell ref="AO80:AP80"/>
    <mergeCell ref="A79:D79"/>
    <mergeCell ref="E79:P79"/>
    <mergeCell ref="Q79:V79"/>
    <mergeCell ref="W79:Y79"/>
    <mergeCell ref="Z79:AE79"/>
    <mergeCell ref="AF79:AN79"/>
    <mergeCell ref="AQ80:AY80"/>
    <mergeCell ref="BB75:BC79"/>
    <mergeCell ref="BD75:CD75"/>
    <mergeCell ref="AF77:AN77"/>
    <mergeCell ref="AO77:AP77"/>
    <mergeCell ref="AQ77:AY77"/>
    <mergeCell ref="BD77:CD77"/>
    <mergeCell ref="A76:D76"/>
    <mergeCell ref="E76:P76"/>
    <mergeCell ref="Q76:V76"/>
    <mergeCell ref="W76:Y76"/>
    <mergeCell ref="Z76:AE76"/>
    <mergeCell ref="AF76:AN76"/>
    <mergeCell ref="AO76:AP76"/>
    <mergeCell ref="AQ76:AY76"/>
    <mergeCell ref="BD76:CD76"/>
    <mergeCell ref="A78:D78"/>
    <mergeCell ref="E78:P78"/>
    <mergeCell ref="Q78:V78"/>
    <mergeCell ref="W78:Y78"/>
    <mergeCell ref="A74:D74"/>
    <mergeCell ref="E74:P74"/>
    <mergeCell ref="Q74:V74"/>
    <mergeCell ref="W74:Y74"/>
    <mergeCell ref="Z74:AE74"/>
    <mergeCell ref="A77:D77"/>
    <mergeCell ref="E77:P77"/>
    <mergeCell ref="Q77:V77"/>
    <mergeCell ref="W77:Y77"/>
    <mergeCell ref="Z77:AE77"/>
    <mergeCell ref="Z78:AE78"/>
    <mergeCell ref="AF74:AN74"/>
    <mergeCell ref="AO74:AP74"/>
    <mergeCell ref="AQ74:AY74"/>
    <mergeCell ref="A75:D75"/>
    <mergeCell ref="E75:P75"/>
    <mergeCell ref="Q75:V75"/>
    <mergeCell ref="W75:Y75"/>
    <mergeCell ref="Z75:AE75"/>
    <mergeCell ref="AF75:AN75"/>
    <mergeCell ref="AO75:AP75"/>
    <mergeCell ref="AQ75:AY75"/>
    <mergeCell ref="AO72:AP72"/>
    <mergeCell ref="AQ72:AY72"/>
    <mergeCell ref="BC72:BF72"/>
    <mergeCell ref="BH72:BN72"/>
    <mergeCell ref="BT72:CC72"/>
    <mergeCell ref="A73:D73"/>
    <mergeCell ref="E73:P73"/>
    <mergeCell ref="Q73:V73"/>
    <mergeCell ref="W73:Y73"/>
    <mergeCell ref="Z73:AE73"/>
    <mergeCell ref="A72:D72"/>
    <mergeCell ref="E72:P72"/>
    <mergeCell ref="Q72:V72"/>
    <mergeCell ref="W72:Y72"/>
    <mergeCell ref="Z72:AE72"/>
    <mergeCell ref="AF72:AN72"/>
    <mergeCell ref="AF73:AN73"/>
    <mergeCell ref="AO73:AP73"/>
    <mergeCell ref="AQ73:AY73"/>
    <mergeCell ref="BC73:BF73"/>
    <mergeCell ref="BH73:CC73"/>
    <mergeCell ref="AO71:AP71"/>
    <mergeCell ref="AQ71:AY71"/>
    <mergeCell ref="BC71:BF71"/>
    <mergeCell ref="BH71:BO71"/>
    <mergeCell ref="BQ71:BX71"/>
    <mergeCell ref="BZ71:CB71"/>
    <mergeCell ref="A71:D71"/>
    <mergeCell ref="E71:P71"/>
    <mergeCell ref="Q71:V71"/>
    <mergeCell ref="W71:Y71"/>
    <mergeCell ref="Z71:AE71"/>
    <mergeCell ref="AF71:AN71"/>
    <mergeCell ref="BH69:CC69"/>
    <mergeCell ref="Q70:V70"/>
    <mergeCell ref="W70:Y70"/>
    <mergeCell ref="Z70:AE70"/>
    <mergeCell ref="AF70:AN70"/>
    <mergeCell ref="BC70:BF70"/>
    <mergeCell ref="BH70:CC70"/>
    <mergeCell ref="A69:D70"/>
    <mergeCell ref="E69:P70"/>
    <mergeCell ref="Q69:AN69"/>
    <mergeCell ref="AO69:AP70"/>
    <mergeCell ref="AQ69:AY70"/>
    <mergeCell ref="BC69:BF69"/>
    <mergeCell ref="A60:A62"/>
    <mergeCell ref="B60:G62"/>
    <mergeCell ref="H60:M62"/>
    <mergeCell ref="N60:S62"/>
    <mergeCell ref="T60:Y62"/>
    <mergeCell ref="BR60:BV62"/>
    <mergeCell ref="BW60:CA62"/>
    <mergeCell ref="CB60:CD60"/>
    <mergeCell ref="CB61:CD62"/>
    <mergeCell ref="Z60:AE62"/>
    <mergeCell ref="BG60:BG62"/>
    <mergeCell ref="BH60:BP62"/>
    <mergeCell ref="BQ60:BQ62"/>
    <mergeCell ref="AF60:AK62"/>
    <mergeCell ref="AL62:AW62"/>
    <mergeCell ref="AL61:AW61"/>
    <mergeCell ref="AL60:AW60"/>
    <mergeCell ref="T63:U63"/>
    <mergeCell ref="V63:Z63"/>
    <mergeCell ref="A65:D68"/>
    <mergeCell ref="E65:V68"/>
    <mergeCell ref="W65:AY65"/>
    <mergeCell ref="BS65:CC66"/>
    <mergeCell ref="W66:AY68"/>
    <mergeCell ref="BC67:BF68"/>
    <mergeCell ref="BH67:CC68"/>
    <mergeCell ref="BW59:BX59"/>
    <mergeCell ref="BY59:BZ59"/>
    <mergeCell ref="CA59:CB59"/>
    <mergeCell ref="CC59:CD59"/>
    <mergeCell ref="BK59:BL59"/>
    <mergeCell ref="BM59:BN59"/>
    <mergeCell ref="BO59:BP59"/>
    <mergeCell ref="BQ59:BR59"/>
    <mergeCell ref="BS59:BT59"/>
    <mergeCell ref="BU59:BV59"/>
    <mergeCell ref="CC57:CD57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C58:CD58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R54:AW54"/>
    <mergeCell ref="AX54:BF54"/>
    <mergeCell ref="BG54:BH54"/>
    <mergeCell ref="BK54:CD54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A54:J54"/>
    <mergeCell ref="K54:U54"/>
    <mergeCell ref="V54:Z54"/>
    <mergeCell ref="AA54:AD54"/>
    <mergeCell ref="AE54:AH54"/>
    <mergeCell ref="AI54:AJ54"/>
    <mergeCell ref="I52:O52"/>
    <mergeCell ref="P52:X52"/>
    <mergeCell ref="Y52:AE52"/>
    <mergeCell ref="AF52:AN52"/>
    <mergeCell ref="AK54:AQ54"/>
    <mergeCell ref="A49:H52"/>
    <mergeCell ref="BN52:BS52"/>
    <mergeCell ref="BT52:BU52"/>
    <mergeCell ref="BJ49:BL50"/>
    <mergeCell ref="BN49:BU50"/>
    <mergeCell ref="BW49:CD50"/>
    <mergeCell ref="I50:O50"/>
    <mergeCell ref="P50:X50"/>
    <mergeCell ref="Y50:AE50"/>
    <mergeCell ref="AF50:AN50"/>
    <mergeCell ref="I49:X49"/>
    <mergeCell ref="Y49:AE49"/>
    <mergeCell ref="AF49:AN49"/>
    <mergeCell ref="AO49:AY52"/>
    <mergeCell ref="I51:O51"/>
    <mergeCell ref="P51:X51"/>
    <mergeCell ref="Y51:AE51"/>
    <mergeCell ref="AF51:AN51"/>
    <mergeCell ref="BA49:BH50"/>
    <mergeCell ref="AF46:AN46"/>
    <mergeCell ref="AO46:AP46"/>
    <mergeCell ref="AQ46:AY46"/>
    <mergeCell ref="BD46:CD46"/>
    <mergeCell ref="AO47:AP47"/>
    <mergeCell ref="AQ47:AY47"/>
    <mergeCell ref="BD47:CD47"/>
    <mergeCell ref="A48:D48"/>
    <mergeCell ref="E48:P48"/>
    <mergeCell ref="Q48:V48"/>
    <mergeCell ref="W48:Y48"/>
    <mergeCell ref="Z48:AE48"/>
    <mergeCell ref="AF48:AN48"/>
    <mergeCell ref="AO48:AP48"/>
    <mergeCell ref="A47:D47"/>
    <mergeCell ref="E47:P47"/>
    <mergeCell ref="Q47:V47"/>
    <mergeCell ref="W47:Y47"/>
    <mergeCell ref="Z47:AE47"/>
    <mergeCell ref="AF47:AN47"/>
    <mergeCell ref="AQ48:AY48"/>
    <mergeCell ref="BB43:BC47"/>
    <mergeCell ref="BD43:CD43"/>
    <mergeCell ref="AF45:AN45"/>
    <mergeCell ref="AO45:AP45"/>
    <mergeCell ref="AQ45:AY45"/>
    <mergeCell ref="BD45:CD45"/>
    <mergeCell ref="A44:D44"/>
    <mergeCell ref="E44:P44"/>
    <mergeCell ref="Q44:V44"/>
    <mergeCell ref="W44:Y44"/>
    <mergeCell ref="Z44:AE44"/>
    <mergeCell ref="AF44:AN44"/>
    <mergeCell ref="AO44:AP44"/>
    <mergeCell ref="AQ44:AY44"/>
    <mergeCell ref="BD44:CD44"/>
    <mergeCell ref="A46:D46"/>
    <mergeCell ref="E46:P46"/>
    <mergeCell ref="Q46:V46"/>
    <mergeCell ref="W46:Y46"/>
    <mergeCell ref="A42:D42"/>
    <mergeCell ref="E42:P42"/>
    <mergeCell ref="Q42:V42"/>
    <mergeCell ref="W42:Y42"/>
    <mergeCell ref="Z42:AE42"/>
    <mergeCell ref="A45:D45"/>
    <mergeCell ref="E45:P45"/>
    <mergeCell ref="Q45:V45"/>
    <mergeCell ref="W45:Y45"/>
    <mergeCell ref="Z45:AE45"/>
    <mergeCell ref="Z46:AE46"/>
    <mergeCell ref="AF42:AN42"/>
    <mergeCell ref="AO42:AP42"/>
    <mergeCell ref="AQ42:AY42"/>
    <mergeCell ref="A43:D43"/>
    <mergeCell ref="E43:P43"/>
    <mergeCell ref="Q43:V43"/>
    <mergeCell ref="W43:Y43"/>
    <mergeCell ref="Z43:AE43"/>
    <mergeCell ref="AF43:AN43"/>
    <mergeCell ref="AO43:AP43"/>
    <mergeCell ref="AQ43:AY43"/>
    <mergeCell ref="AO40:AP40"/>
    <mergeCell ref="AQ40:AY40"/>
    <mergeCell ref="BC40:BF40"/>
    <mergeCell ref="BH40:BN40"/>
    <mergeCell ref="BT40:CC40"/>
    <mergeCell ref="A41:D41"/>
    <mergeCell ref="E41:P41"/>
    <mergeCell ref="Q41:V41"/>
    <mergeCell ref="W41:Y41"/>
    <mergeCell ref="Z41:AE41"/>
    <mergeCell ref="A40:D40"/>
    <mergeCell ref="E40:P40"/>
    <mergeCell ref="Q40:V40"/>
    <mergeCell ref="W40:Y40"/>
    <mergeCell ref="Z40:AE40"/>
    <mergeCell ref="AF40:AN40"/>
    <mergeCell ref="AF41:AN41"/>
    <mergeCell ref="AO41:AP41"/>
    <mergeCell ref="AQ41:AY41"/>
    <mergeCell ref="BC41:BF41"/>
    <mergeCell ref="BH41:CC41"/>
    <mergeCell ref="T31:U31"/>
    <mergeCell ref="V31:Z31"/>
    <mergeCell ref="A33:D36"/>
    <mergeCell ref="E33:V36"/>
    <mergeCell ref="W33:AY33"/>
    <mergeCell ref="BS33:CC34"/>
    <mergeCell ref="W34:AY36"/>
    <mergeCell ref="AO39:AP39"/>
    <mergeCell ref="AQ39:AY39"/>
    <mergeCell ref="BC39:BF39"/>
    <mergeCell ref="BH39:BO39"/>
    <mergeCell ref="BQ39:BX39"/>
    <mergeCell ref="BZ39:CB39"/>
    <mergeCell ref="A39:D39"/>
    <mergeCell ref="E39:P39"/>
    <mergeCell ref="Q39:V39"/>
    <mergeCell ref="W39:Y39"/>
    <mergeCell ref="Z39:AE39"/>
    <mergeCell ref="AF39:AN39"/>
    <mergeCell ref="BH37:CC37"/>
    <mergeCell ref="Q38:V38"/>
    <mergeCell ref="W38:Y38"/>
    <mergeCell ref="Z38:AE38"/>
    <mergeCell ref="AF38:AN38"/>
    <mergeCell ref="BC38:BF38"/>
    <mergeCell ref="BH38:CC38"/>
    <mergeCell ref="A37:D38"/>
    <mergeCell ref="E37:P38"/>
    <mergeCell ref="Q37:AN37"/>
    <mergeCell ref="AO37:AP38"/>
    <mergeCell ref="AQ37:AY38"/>
    <mergeCell ref="BC37:BF37"/>
    <mergeCell ref="BC35:BF36"/>
    <mergeCell ref="BH35:CC36"/>
    <mergeCell ref="BC20:BE20"/>
    <mergeCell ref="BF20:BH20"/>
    <mergeCell ref="BN20:BU20"/>
    <mergeCell ref="I21:O21"/>
    <mergeCell ref="P21:X21"/>
    <mergeCell ref="Y21:AE21"/>
    <mergeCell ref="AF21:AN21"/>
    <mergeCell ref="BC21:BE21"/>
    <mergeCell ref="BF21:BH21"/>
    <mergeCell ref="BO21:BS21"/>
    <mergeCell ref="BT21:BU21"/>
    <mergeCell ref="AO19:AY22"/>
    <mergeCell ref="I20:O20"/>
    <mergeCell ref="P20:X20"/>
    <mergeCell ref="Y20:AE20"/>
    <mergeCell ref="AF20:AN20"/>
    <mergeCell ref="I22:O22"/>
    <mergeCell ref="P22:X22"/>
    <mergeCell ref="Y22:AE22"/>
    <mergeCell ref="AF22:AN22"/>
    <mergeCell ref="BC22:BE22"/>
    <mergeCell ref="BF22:BH22"/>
    <mergeCell ref="BN22:BS22"/>
    <mergeCell ref="BT22:BU22"/>
    <mergeCell ref="Q18:V18"/>
    <mergeCell ref="W18:Y18"/>
    <mergeCell ref="Z18:AE18"/>
    <mergeCell ref="AF18:AN18"/>
    <mergeCell ref="AO18:AP18"/>
    <mergeCell ref="AQ18:AY18"/>
    <mergeCell ref="A17:D17"/>
    <mergeCell ref="E17:P17"/>
    <mergeCell ref="Q17:V17"/>
    <mergeCell ref="W17:Y17"/>
    <mergeCell ref="Z17:AE17"/>
    <mergeCell ref="AF17:AN17"/>
    <mergeCell ref="A19:H22"/>
    <mergeCell ref="I19:X19"/>
    <mergeCell ref="Y19:AE19"/>
    <mergeCell ref="AF19:AN19"/>
    <mergeCell ref="AO15:AP15"/>
    <mergeCell ref="AQ15:AY15"/>
    <mergeCell ref="A16:D16"/>
    <mergeCell ref="E16:P16"/>
    <mergeCell ref="Q16:V16"/>
    <mergeCell ref="W16:Y16"/>
    <mergeCell ref="Z16:AE16"/>
    <mergeCell ref="AF16:AN16"/>
    <mergeCell ref="AO16:AP16"/>
    <mergeCell ref="AQ16:AY16"/>
    <mergeCell ref="A15:D15"/>
    <mergeCell ref="E15:P15"/>
    <mergeCell ref="Q15:V15"/>
    <mergeCell ref="W15:Y15"/>
    <mergeCell ref="Z15:AE15"/>
    <mergeCell ref="AF15:AN15"/>
    <mergeCell ref="AO17:AP17"/>
    <mergeCell ref="AQ17:AY17"/>
    <mergeCell ref="A18:D18"/>
    <mergeCell ref="E18:P18"/>
    <mergeCell ref="BB13:CC14"/>
    <mergeCell ref="A14:D14"/>
    <mergeCell ref="E14:P14"/>
    <mergeCell ref="Q14:V14"/>
    <mergeCell ref="W14:Y14"/>
    <mergeCell ref="Z14:AE14"/>
    <mergeCell ref="AF14:AN14"/>
    <mergeCell ref="AO14:AP14"/>
    <mergeCell ref="AQ14:AY14"/>
    <mergeCell ref="A12:D12"/>
    <mergeCell ref="E12:P12"/>
    <mergeCell ref="Q12:V12"/>
    <mergeCell ref="W12:Y12"/>
    <mergeCell ref="Z12:AE12"/>
    <mergeCell ref="AF12:AN12"/>
    <mergeCell ref="AO12:AP12"/>
    <mergeCell ref="AQ12:AY12"/>
    <mergeCell ref="A13:D13"/>
    <mergeCell ref="E13:P13"/>
    <mergeCell ref="Q13:V13"/>
    <mergeCell ref="W13:Y13"/>
    <mergeCell ref="Z13:AE13"/>
    <mergeCell ref="AF13:AN13"/>
    <mergeCell ref="AO13:AP13"/>
    <mergeCell ref="AQ13:AY13"/>
    <mergeCell ref="AO10:AP10"/>
    <mergeCell ref="AQ10:AY10"/>
    <mergeCell ref="BH10:BN10"/>
    <mergeCell ref="BT10:CC10"/>
    <mergeCell ref="A11:D11"/>
    <mergeCell ref="E11:P11"/>
    <mergeCell ref="Q11:V11"/>
    <mergeCell ref="W11:Y11"/>
    <mergeCell ref="Z11:AE11"/>
    <mergeCell ref="AF11:AN11"/>
    <mergeCell ref="A10:D10"/>
    <mergeCell ref="E10:P10"/>
    <mergeCell ref="Q10:V10"/>
    <mergeCell ref="W10:Y10"/>
    <mergeCell ref="Z10:AE10"/>
    <mergeCell ref="AF10:AN10"/>
    <mergeCell ref="AO11:AP11"/>
    <mergeCell ref="AQ11:AY11"/>
    <mergeCell ref="BC11:BF11"/>
    <mergeCell ref="BH11:CC11"/>
    <mergeCell ref="AO9:AP9"/>
    <mergeCell ref="AQ9:AY9"/>
    <mergeCell ref="BC9:BF9"/>
    <mergeCell ref="BH9:BO9"/>
    <mergeCell ref="BQ9:BX9"/>
    <mergeCell ref="BZ9:CB9"/>
    <mergeCell ref="A9:D9"/>
    <mergeCell ref="E9:P9"/>
    <mergeCell ref="Q9:V9"/>
    <mergeCell ref="W9:Y9"/>
    <mergeCell ref="Z9:AE9"/>
    <mergeCell ref="AF9:AN9"/>
    <mergeCell ref="BH7:CC7"/>
    <mergeCell ref="Q8:V8"/>
    <mergeCell ref="W8:Y8"/>
    <mergeCell ref="Z8:AE8"/>
    <mergeCell ref="AF8:AN8"/>
    <mergeCell ref="BC8:BF8"/>
    <mergeCell ref="BH8:CC8"/>
    <mergeCell ref="A7:D8"/>
    <mergeCell ref="E7:P8"/>
    <mergeCell ref="Q7:AN7"/>
    <mergeCell ref="AO7:AP8"/>
    <mergeCell ref="AQ7:AY8"/>
    <mergeCell ref="BC7:BF7"/>
    <mergeCell ref="T1:U1"/>
    <mergeCell ref="V1:Z1"/>
    <mergeCell ref="A3:D6"/>
    <mergeCell ref="E3:V6"/>
    <mergeCell ref="W3:AY3"/>
    <mergeCell ref="BS3:CC4"/>
    <mergeCell ref="W4:AY6"/>
    <mergeCell ref="BC5:BF6"/>
    <mergeCell ref="BH5:CC6"/>
  </mergeCells>
  <phoneticPr fontId="4"/>
  <printOptions horizontalCentered="1"/>
  <pageMargins left="0.78740157480314965" right="0.19685039370078741" top="0.70866141732283472" bottom="0.31496062992125984" header="0" footer="0"/>
  <pageSetup paperSize="9" orientation="landscape" verticalDpi="0" r:id="rId1"/>
  <headerFooter alignWithMargins="0"/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D96"/>
  <sheetViews>
    <sheetView showGridLines="0" zoomScaleNormal="100" workbookViewId="0">
      <selection activeCell="V1" sqref="V1:Z1"/>
    </sheetView>
  </sheetViews>
  <sheetFormatPr defaultRowHeight="11.25"/>
  <cols>
    <col min="1" max="82" width="1.85546875" style="2" customWidth="1"/>
    <col min="83" max="83" width="9.140625" style="2"/>
    <col min="84" max="85" width="4.140625" style="2" customWidth="1"/>
    <col min="86" max="16384" width="9.140625" style="2"/>
  </cols>
  <sheetData>
    <row r="1" spans="1:82" ht="18" customHeight="1" thickBot="1">
      <c r="B1" s="3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T1" s="340" t="s">
        <v>0</v>
      </c>
      <c r="U1" s="341"/>
      <c r="V1" s="433"/>
      <c r="W1" s="433"/>
      <c r="X1" s="433"/>
      <c r="Y1" s="433"/>
      <c r="Z1" s="434"/>
      <c r="AC1" s="3" t="s">
        <v>1</v>
      </c>
      <c r="AD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2" ht="15" customHeight="1" thickBot="1">
      <c r="C2" s="5" t="s">
        <v>2</v>
      </c>
    </row>
    <row r="3" spans="1:82" ht="15" customHeight="1">
      <c r="A3" s="260" t="s">
        <v>72</v>
      </c>
      <c r="B3" s="261"/>
      <c r="C3" s="261"/>
      <c r="D3" s="261"/>
      <c r="E3" s="345">
        <f>+AF22</f>
        <v>0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/>
      <c r="W3" s="354" t="s">
        <v>90</v>
      </c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6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435"/>
      <c r="BT3" s="435"/>
      <c r="BU3" s="435"/>
      <c r="BV3" s="435"/>
      <c r="BW3" s="435"/>
      <c r="BX3" s="435"/>
      <c r="BY3" s="435"/>
      <c r="BZ3" s="435"/>
      <c r="CA3" s="435"/>
      <c r="CB3" s="435"/>
      <c r="CC3" s="435"/>
      <c r="CD3" s="8"/>
    </row>
    <row r="4" spans="1:82" ht="9.9499999999999993" customHeight="1">
      <c r="A4" s="344"/>
      <c r="B4" s="203"/>
      <c r="C4" s="203"/>
      <c r="D4" s="203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50"/>
      <c r="W4" s="437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9"/>
      <c r="BB4" s="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12"/>
    </row>
    <row r="5" spans="1:82" ht="9.9499999999999993" customHeight="1">
      <c r="A5" s="344"/>
      <c r="B5" s="203"/>
      <c r="C5" s="203"/>
      <c r="D5" s="203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440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2"/>
      <c r="BB5" s="13"/>
      <c r="BC5" s="368" t="s">
        <v>5</v>
      </c>
      <c r="BD5" s="368"/>
      <c r="BE5" s="368"/>
      <c r="BF5" s="368"/>
      <c r="BG5" s="10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14"/>
    </row>
    <row r="6" spans="1:82" ht="9.9499999999999993" customHeight="1">
      <c r="A6" s="263"/>
      <c r="B6" s="206"/>
      <c r="C6" s="206"/>
      <c r="D6" s="206"/>
      <c r="E6" s="351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3"/>
      <c r="W6" s="443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5"/>
      <c r="BB6" s="13"/>
      <c r="BC6" s="369"/>
      <c r="BD6" s="369"/>
      <c r="BE6" s="369"/>
      <c r="BF6" s="369"/>
      <c r="BG6" s="15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14"/>
    </row>
    <row r="7" spans="1:82" ht="24" customHeight="1">
      <c r="A7" s="332" t="s">
        <v>102</v>
      </c>
      <c r="B7" s="200"/>
      <c r="C7" s="200"/>
      <c r="D7" s="201"/>
      <c r="E7" s="333" t="s">
        <v>123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5"/>
      <c r="Q7" s="327" t="s">
        <v>124</v>
      </c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9"/>
      <c r="AO7" s="429" t="s">
        <v>67</v>
      </c>
      <c r="AP7" s="430"/>
      <c r="AQ7" s="199" t="s">
        <v>135</v>
      </c>
      <c r="AR7" s="200"/>
      <c r="AS7" s="200"/>
      <c r="AT7" s="200"/>
      <c r="AU7" s="200"/>
      <c r="AV7" s="200"/>
      <c r="AW7" s="200"/>
      <c r="AX7" s="200"/>
      <c r="AY7" s="339"/>
      <c r="BB7" s="13"/>
      <c r="BC7" s="292" t="s">
        <v>7</v>
      </c>
      <c r="BD7" s="292"/>
      <c r="BE7" s="292"/>
      <c r="BF7" s="292"/>
      <c r="BG7" s="15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14"/>
    </row>
    <row r="8" spans="1:82" ht="18.600000000000001" customHeight="1">
      <c r="A8" s="263"/>
      <c r="B8" s="206"/>
      <c r="C8" s="206"/>
      <c r="D8" s="207"/>
      <c r="E8" s="336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8"/>
      <c r="Q8" s="327" t="s">
        <v>126</v>
      </c>
      <c r="R8" s="328"/>
      <c r="S8" s="328"/>
      <c r="T8" s="328"/>
      <c r="U8" s="328"/>
      <c r="V8" s="329"/>
      <c r="W8" s="330" t="s">
        <v>8</v>
      </c>
      <c r="X8" s="330"/>
      <c r="Y8" s="330"/>
      <c r="Z8" s="330" t="s">
        <v>9</v>
      </c>
      <c r="AA8" s="330"/>
      <c r="AB8" s="330"/>
      <c r="AC8" s="330"/>
      <c r="AD8" s="330"/>
      <c r="AE8" s="330"/>
      <c r="AF8" s="330" t="s">
        <v>128</v>
      </c>
      <c r="AG8" s="330"/>
      <c r="AH8" s="330"/>
      <c r="AI8" s="330"/>
      <c r="AJ8" s="330"/>
      <c r="AK8" s="330"/>
      <c r="AL8" s="330"/>
      <c r="AM8" s="330"/>
      <c r="AN8" s="330"/>
      <c r="AO8" s="431"/>
      <c r="AP8" s="432"/>
      <c r="AQ8" s="205"/>
      <c r="AR8" s="206"/>
      <c r="AS8" s="206"/>
      <c r="AT8" s="206"/>
      <c r="AU8" s="206"/>
      <c r="AV8" s="206"/>
      <c r="AW8" s="206"/>
      <c r="AX8" s="206"/>
      <c r="AY8" s="264"/>
      <c r="BB8" s="13"/>
      <c r="BC8" s="319" t="s">
        <v>10</v>
      </c>
      <c r="BD8" s="319"/>
      <c r="BE8" s="319"/>
      <c r="BF8" s="319"/>
      <c r="BG8" s="15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14"/>
    </row>
    <row r="9" spans="1:82" ht="21" customHeight="1">
      <c r="A9" s="396"/>
      <c r="B9" s="397"/>
      <c r="C9" s="397"/>
      <c r="D9" s="398"/>
      <c r="E9" s="424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6"/>
      <c r="Q9" s="402"/>
      <c r="R9" s="403"/>
      <c r="S9" s="403"/>
      <c r="T9" s="403"/>
      <c r="U9" s="403"/>
      <c r="V9" s="404"/>
      <c r="W9" s="405"/>
      <c r="X9" s="406"/>
      <c r="Y9" s="407"/>
      <c r="Z9" s="408"/>
      <c r="AA9" s="409"/>
      <c r="AB9" s="409"/>
      <c r="AC9" s="409"/>
      <c r="AD9" s="409"/>
      <c r="AE9" s="410"/>
      <c r="AF9" s="411"/>
      <c r="AG9" s="412"/>
      <c r="AH9" s="412"/>
      <c r="AI9" s="412"/>
      <c r="AJ9" s="412"/>
      <c r="AK9" s="412"/>
      <c r="AL9" s="412"/>
      <c r="AM9" s="412"/>
      <c r="AN9" s="413"/>
      <c r="AO9" s="391"/>
      <c r="AP9" s="392"/>
      <c r="AQ9" s="393"/>
      <c r="AR9" s="394"/>
      <c r="AS9" s="394"/>
      <c r="AT9" s="394"/>
      <c r="AU9" s="394"/>
      <c r="AV9" s="394"/>
      <c r="AW9" s="394"/>
      <c r="AX9" s="394"/>
      <c r="AY9" s="395"/>
      <c r="AZ9" s="16"/>
      <c r="BB9" s="13"/>
      <c r="BC9" s="323" t="s">
        <v>11</v>
      </c>
      <c r="BD9" s="323"/>
      <c r="BE9" s="323"/>
      <c r="BF9" s="323"/>
      <c r="BG9" s="15"/>
      <c r="BH9" s="422"/>
      <c r="BI9" s="422"/>
      <c r="BJ9" s="422"/>
      <c r="BK9" s="422"/>
      <c r="BL9" s="422"/>
      <c r="BM9" s="422"/>
      <c r="BN9" s="422"/>
      <c r="BO9" s="422"/>
      <c r="BP9" s="17" t="s">
        <v>30</v>
      </c>
      <c r="BQ9" s="422"/>
      <c r="BR9" s="422"/>
      <c r="BS9" s="422"/>
      <c r="BT9" s="422"/>
      <c r="BU9" s="422"/>
      <c r="BV9" s="422"/>
      <c r="BW9" s="422"/>
      <c r="BX9" s="422"/>
      <c r="BY9" s="17" t="s">
        <v>29</v>
      </c>
      <c r="BZ9" s="423"/>
      <c r="CA9" s="423"/>
      <c r="CB9" s="423"/>
      <c r="CC9" s="17" t="s">
        <v>28</v>
      </c>
      <c r="CD9" s="14"/>
    </row>
    <row r="10" spans="1:82" ht="20.100000000000001" customHeight="1">
      <c r="A10" s="396"/>
      <c r="B10" s="397"/>
      <c r="C10" s="397"/>
      <c r="D10" s="398"/>
      <c r="E10" s="415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7"/>
      <c r="Q10" s="402"/>
      <c r="R10" s="403"/>
      <c r="S10" s="403"/>
      <c r="T10" s="403"/>
      <c r="U10" s="403"/>
      <c r="V10" s="404"/>
      <c r="W10" s="405"/>
      <c r="X10" s="406"/>
      <c r="Y10" s="407"/>
      <c r="Z10" s="408"/>
      <c r="AA10" s="409"/>
      <c r="AB10" s="409"/>
      <c r="AC10" s="409"/>
      <c r="AD10" s="409"/>
      <c r="AE10" s="410"/>
      <c r="AF10" s="411"/>
      <c r="AG10" s="412"/>
      <c r="AH10" s="412"/>
      <c r="AI10" s="412"/>
      <c r="AJ10" s="412"/>
      <c r="AK10" s="412"/>
      <c r="AL10" s="412"/>
      <c r="AM10" s="412"/>
      <c r="AN10" s="413"/>
      <c r="AO10" s="391"/>
      <c r="AP10" s="392"/>
      <c r="AQ10" s="393"/>
      <c r="AR10" s="394"/>
      <c r="AS10" s="394"/>
      <c r="AT10" s="394"/>
      <c r="AU10" s="394"/>
      <c r="AV10" s="394"/>
      <c r="AW10" s="394"/>
      <c r="AX10" s="394"/>
      <c r="AY10" s="395"/>
      <c r="AZ10" s="16"/>
      <c r="BB10" s="13"/>
      <c r="BC10" s="188" t="s">
        <v>13</v>
      </c>
      <c r="BD10" s="18"/>
      <c r="BE10" s="18"/>
      <c r="BF10" s="18"/>
      <c r="BG10" s="10"/>
      <c r="BH10" s="419"/>
      <c r="BI10" s="419"/>
      <c r="BJ10" s="419"/>
      <c r="BK10" s="419"/>
      <c r="BL10" s="419"/>
      <c r="BM10" s="419"/>
      <c r="BN10" s="419"/>
      <c r="BO10" s="18"/>
      <c r="BP10" s="19" t="s">
        <v>12</v>
      </c>
      <c r="BQ10" s="18"/>
      <c r="BR10" s="18"/>
      <c r="BS10" s="18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14"/>
    </row>
    <row r="11" spans="1:82" ht="20.100000000000001" customHeight="1" thickBot="1">
      <c r="A11" s="396"/>
      <c r="B11" s="397"/>
      <c r="C11" s="397"/>
      <c r="D11" s="398"/>
      <c r="E11" s="415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7"/>
      <c r="Q11" s="402"/>
      <c r="R11" s="403"/>
      <c r="S11" s="403"/>
      <c r="T11" s="403"/>
      <c r="U11" s="403"/>
      <c r="V11" s="404"/>
      <c r="W11" s="405"/>
      <c r="X11" s="406"/>
      <c r="Y11" s="407"/>
      <c r="Z11" s="408"/>
      <c r="AA11" s="409"/>
      <c r="AB11" s="409"/>
      <c r="AC11" s="409"/>
      <c r="AD11" s="409"/>
      <c r="AE11" s="410"/>
      <c r="AF11" s="411"/>
      <c r="AG11" s="412"/>
      <c r="AH11" s="412"/>
      <c r="AI11" s="412"/>
      <c r="AJ11" s="412"/>
      <c r="AK11" s="412"/>
      <c r="AL11" s="412"/>
      <c r="AM11" s="412"/>
      <c r="AN11" s="413"/>
      <c r="AO11" s="391"/>
      <c r="AP11" s="392"/>
      <c r="AQ11" s="393"/>
      <c r="AR11" s="394"/>
      <c r="AS11" s="394"/>
      <c r="AT11" s="394"/>
      <c r="AU11" s="394"/>
      <c r="AV11" s="394"/>
      <c r="AW11" s="394"/>
      <c r="AX11" s="394"/>
      <c r="AY11" s="395"/>
      <c r="AZ11" s="16"/>
      <c r="BA11" s="14"/>
      <c r="BB11" s="20"/>
      <c r="BC11" s="321" t="s">
        <v>14</v>
      </c>
      <c r="BD11" s="321"/>
      <c r="BE11" s="321"/>
      <c r="BF11" s="321"/>
      <c r="BG11" s="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22"/>
    </row>
    <row r="12" spans="1:82" ht="20.100000000000001" customHeight="1">
      <c r="A12" s="396"/>
      <c r="B12" s="397"/>
      <c r="C12" s="397"/>
      <c r="D12" s="398"/>
      <c r="E12" s="415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7"/>
      <c r="Q12" s="402"/>
      <c r="R12" s="403"/>
      <c r="S12" s="403"/>
      <c r="T12" s="403"/>
      <c r="U12" s="403"/>
      <c r="V12" s="404"/>
      <c r="W12" s="405"/>
      <c r="X12" s="406"/>
      <c r="Y12" s="407"/>
      <c r="Z12" s="408"/>
      <c r="AA12" s="409"/>
      <c r="AB12" s="409"/>
      <c r="AC12" s="409"/>
      <c r="AD12" s="409"/>
      <c r="AE12" s="410"/>
      <c r="AF12" s="411"/>
      <c r="AG12" s="412"/>
      <c r="AH12" s="412"/>
      <c r="AI12" s="412"/>
      <c r="AJ12" s="412"/>
      <c r="AK12" s="412"/>
      <c r="AL12" s="412"/>
      <c r="AM12" s="412"/>
      <c r="AN12" s="413"/>
      <c r="AO12" s="391"/>
      <c r="AP12" s="392"/>
      <c r="AQ12" s="393"/>
      <c r="AR12" s="394"/>
      <c r="AS12" s="394"/>
      <c r="AT12" s="394"/>
      <c r="AU12" s="394"/>
      <c r="AV12" s="394"/>
      <c r="AW12" s="394"/>
      <c r="AX12" s="394"/>
      <c r="AY12" s="395"/>
      <c r="AZ12" s="16"/>
      <c r="BA12" s="10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ht="20.100000000000001" customHeight="1">
      <c r="A13" s="396"/>
      <c r="B13" s="397"/>
      <c r="C13" s="397"/>
      <c r="D13" s="398"/>
      <c r="E13" s="415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7"/>
      <c r="Q13" s="402"/>
      <c r="R13" s="403"/>
      <c r="S13" s="403"/>
      <c r="T13" s="403"/>
      <c r="U13" s="403"/>
      <c r="V13" s="404"/>
      <c r="W13" s="405"/>
      <c r="X13" s="406"/>
      <c r="Y13" s="407"/>
      <c r="Z13" s="408"/>
      <c r="AA13" s="409"/>
      <c r="AB13" s="409"/>
      <c r="AC13" s="409"/>
      <c r="AD13" s="409"/>
      <c r="AE13" s="410"/>
      <c r="AF13" s="411"/>
      <c r="AG13" s="412"/>
      <c r="AH13" s="412"/>
      <c r="AI13" s="412"/>
      <c r="AJ13" s="412"/>
      <c r="AK13" s="412"/>
      <c r="AL13" s="412"/>
      <c r="AM13" s="412"/>
      <c r="AN13" s="413"/>
      <c r="AO13" s="391"/>
      <c r="AP13" s="392"/>
      <c r="AQ13" s="393"/>
      <c r="AR13" s="394"/>
      <c r="AS13" s="394"/>
      <c r="AT13" s="394"/>
      <c r="AU13" s="394"/>
      <c r="AV13" s="394"/>
      <c r="AW13" s="394"/>
      <c r="AX13" s="394"/>
      <c r="AY13" s="395"/>
      <c r="AZ13" s="16"/>
      <c r="BA13" s="10"/>
      <c r="BB13" s="418" t="s">
        <v>89</v>
      </c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10"/>
    </row>
    <row r="14" spans="1:82" ht="20.100000000000001" customHeight="1">
      <c r="A14" s="396"/>
      <c r="B14" s="397"/>
      <c r="C14" s="397"/>
      <c r="D14" s="398"/>
      <c r="E14" s="415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7"/>
      <c r="Q14" s="402"/>
      <c r="R14" s="403"/>
      <c r="S14" s="403"/>
      <c r="T14" s="403"/>
      <c r="U14" s="403"/>
      <c r="V14" s="404"/>
      <c r="W14" s="405"/>
      <c r="X14" s="406"/>
      <c r="Y14" s="407"/>
      <c r="Z14" s="408"/>
      <c r="AA14" s="409"/>
      <c r="AB14" s="409"/>
      <c r="AC14" s="409"/>
      <c r="AD14" s="409"/>
      <c r="AE14" s="410"/>
      <c r="AF14" s="411"/>
      <c r="AG14" s="412"/>
      <c r="AH14" s="412"/>
      <c r="AI14" s="412"/>
      <c r="AJ14" s="412"/>
      <c r="AK14" s="412"/>
      <c r="AL14" s="412"/>
      <c r="AM14" s="412"/>
      <c r="AN14" s="413"/>
      <c r="AO14" s="391"/>
      <c r="AP14" s="392"/>
      <c r="AQ14" s="393"/>
      <c r="AR14" s="394"/>
      <c r="AS14" s="394"/>
      <c r="AT14" s="394"/>
      <c r="AU14" s="394"/>
      <c r="AV14" s="394"/>
      <c r="AW14" s="394"/>
      <c r="AX14" s="394"/>
      <c r="AY14" s="395"/>
      <c r="AZ14" s="16"/>
      <c r="BA14" s="10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10"/>
    </row>
    <row r="15" spans="1:82" ht="20.100000000000001" customHeight="1">
      <c r="A15" s="396"/>
      <c r="B15" s="397"/>
      <c r="C15" s="397"/>
      <c r="D15" s="398"/>
      <c r="E15" s="415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  <c r="Q15" s="402"/>
      <c r="R15" s="403"/>
      <c r="S15" s="403"/>
      <c r="T15" s="403"/>
      <c r="U15" s="403"/>
      <c r="V15" s="404"/>
      <c r="W15" s="405"/>
      <c r="X15" s="406"/>
      <c r="Y15" s="407"/>
      <c r="Z15" s="408"/>
      <c r="AA15" s="409"/>
      <c r="AB15" s="409"/>
      <c r="AC15" s="409"/>
      <c r="AD15" s="409"/>
      <c r="AE15" s="410"/>
      <c r="AF15" s="411"/>
      <c r="AG15" s="412"/>
      <c r="AH15" s="412"/>
      <c r="AI15" s="412"/>
      <c r="AJ15" s="412"/>
      <c r="AK15" s="412"/>
      <c r="AL15" s="412"/>
      <c r="AM15" s="412"/>
      <c r="AN15" s="413"/>
      <c r="AO15" s="391"/>
      <c r="AP15" s="392"/>
      <c r="AQ15" s="393"/>
      <c r="AR15" s="394"/>
      <c r="AS15" s="394"/>
      <c r="AT15" s="394"/>
      <c r="AU15" s="394"/>
      <c r="AV15" s="394"/>
      <c r="AW15" s="394"/>
      <c r="AX15" s="394"/>
      <c r="AY15" s="395"/>
      <c r="AZ15" s="16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ht="20.100000000000001" customHeight="1">
      <c r="A16" s="396"/>
      <c r="B16" s="397"/>
      <c r="C16" s="397"/>
      <c r="D16" s="398"/>
      <c r="E16" s="415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  <c r="Q16" s="402"/>
      <c r="R16" s="403"/>
      <c r="S16" s="403"/>
      <c r="T16" s="403"/>
      <c r="U16" s="403"/>
      <c r="V16" s="404"/>
      <c r="W16" s="405"/>
      <c r="X16" s="406"/>
      <c r="Y16" s="407"/>
      <c r="Z16" s="408"/>
      <c r="AA16" s="409"/>
      <c r="AB16" s="409"/>
      <c r="AC16" s="409"/>
      <c r="AD16" s="409"/>
      <c r="AE16" s="410"/>
      <c r="AF16" s="411"/>
      <c r="AG16" s="412"/>
      <c r="AH16" s="412"/>
      <c r="AI16" s="412"/>
      <c r="AJ16" s="412"/>
      <c r="AK16" s="412"/>
      <c r="AL16" s="412"/>
      <c r="AM16" s="412"/>
      <c r="AN16" s="413"/>
      <c r="AO16" s="391"/>
      <c r="AP16" s="392"/>
      <c r="AQ16" s="393"/>
      <c r="AR16" s="394"/>
      <c r="AS16" s="394"/>
      <c r="AT16" s="394"/>
      <c r="AU16" s="394"/>
      <c r="AV16" s="394"/>
      <c r="AW16" s="394"/>
      <c r="AX16" s="394"/>
      <c r="AY16" s="395"/>
      <c r="AZ16" s="16"/>
      <c r="BB16" s="414" t="s">
        <v>96</v>
      </c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10"/>
    </row>
    <row r="17" spans="1:82" ht="20.100000000000001" customHeight="1">
      <c r="A17" s="396"/>
      <c r="B17" s="397"/>
      <c r="C17" s="397"/>
      <c r="D17" s="398"/>
      <c r="E17" s="415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7"/>
      <c r="Q17" s="402"/>
      <c r="R17" s="403"/>
      <c r="S17" s="403"/>
      <c r="T17" s="403"/>
      <c r="U17" s="403"/>
      <c r="V17" s="404"/>
      <c r="W17" s="405"/>
      <c r="X17" s="406"/>
      <c r="Y17" s="407"/>
      <c r="Z17" s="408"/>
      <c r="AA17" s="409"/>
      <c r="AB17" s="409"/>
      <c r="AC17" s="409"/>
      <c r="AD17" s="409"/>
      <c r="AE17" s="410"/>
      <c r="AF17" s="411"/>
      <c r="AG17" s="412"/>
      <c r="AH17" s="412"/>
      <c r="AI17" s="412"/>
      <c r="AJ17" s="412"/>
      <c r="AK17" s="412"/>
      <c r="AL17" s="412"/>
      <c r="AM17" s="412"/>
      <c r="AN17" s="413"/>
      <c r="AO17" s="391"/>
      <c r="AP17" s="392"/>
      <c r="AQ17" s="393"/>
      <c r="AR17" s="394"/>
      <c r="AS17" s="394"/>
      <c r="AT17" s="394"/>
      <c r="AU17" s="394"/>
      <c r="AV17" s="394"/>
      <c r="AW17" s="394"/>
      <c r="AX17" s="394"/>
      <c r="AY17" s="395"/>
      <c r="AZ17" s="16"/>
      <c r="BA17" s="10"/>
      <c r="BB17" s="15"/>
      <c r="BC17" s="24"/>
      <c r="BD17" s="23"/>
      <c r="BE17" s="25"/>
      <c r="BF17" s="24"/>
      <c r="BH17" s="15"/>
      <c r="BI17" s="15"/>
      <c r="BK17" s="15"/>
      <c r="BL17" s="15"/>
      <c r="BM17" s="15"/>
      <c r="BN17" s="15"/>
      <c r="BO17" s="15"/>
      <c r="BP17" s="10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0"/>
    </row>
    <row r="18" spans="1:82" ht="20.100000000000001" customHeight="1">
      <c r="A18" s="396"/>
      <c r="B18" s="397"/>
      <c r="C18" s="397"/>
      <c r="D18" s="398"/>
      <c r="E18" s="399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1"/>
      <c r="Q18" s="402"/>
      <c r="R18" s="403"/>
      <c r="S18" s="403"/>
      <c r="T18" s="403"/>
      <c r="U18" s="403"/>
      <c r="V18" s="404"/>
      <c r="W18" s="405"/>
      <c r="X18" s="406"/>
      <c r="Y18" s="407"/>
      <c r="Z18" s="408"/>
      <c r="AA18" s="409"/>
      <c r="AB18" s="409"/>
      <c r="AC18" s="409"/>
      <c r="AD18" s="409"/>
      <c r="AE18" s="410"/>
      <c r="AF18" s="411"/>
      <c r="AG18" s="412"/>
      <c r="AH18" s="412"/>
      <c r="AI18" s="412"/>
      <c r="AJ18" s="412"/>
      <c r="AK18" s="412"/>
      <c r="AL18" s="412"/>
      <c r="AM18" s="412"/>
      <c r="AN18" s="413"/>
      <c r="AO18" s="391"/>
      <c r="AP18" s="392"/>
      <c r="AQ18" s="393"/>
      <c r="AR18" s="394"/>
      <c r="AS18" s="394"/>
      <c r="AT18" s="394"/>
      <c r="AU18" s="394"/>
      <c r="AV18" s="394"/>
      <c r="AW18" s="394"/>
      <c r="AX18" s="394"/>
      <c r="AY18" s="395"/>
      <c r="AZ18" s="16"/>
    </row>
    <row r="19" spans="1:82" ht="17.25" customHeight="1" thickBot="1">
      <c r="A19" s="243" t="s">
        <v>105</v>
      </c>
      <c r="B19" s="244"/>
      <c r="C19" s="244"/>
      <c r="D19" s="244"/>
      <c r="E19" s="244"/>
      <c r="F19" s="244"/>
      <c r="G19" s="244"/>
      <c r="H19" s="244"/>
      <c r="I19" s="199" t="s">
        <v>122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1"/>
      <c r="Y19" s="265" t="s">
        <v>71</v>
      </c>
      <c r="Z19" s="266"/>
      <c r="AA19" s="266"/>
      <c r="AB19" s="266"/>
      <c r="AC19" s="266"/>
      <c r="AD19" s="266"/>
      <c r="AE19" s="267"/>
      <c r="AF19" s="450"/>
      <c r="AG19" s="451"/>
      <c r="AH19" s="451"/>
      <c r="AI19" s="451"/>
      <c r="AJ19" s="451"/>
      <c r="AK19" s="451"/>
      <c r="AL19" s="451"/>
      <c r="AM19" s="451"/>
      <c r="AN19" s="452"/>
      <c r="AO19" s="271" t="s">
        <v>106</v>
      </c>
      <c r="AP19" s="244"/>
      <c r="AQ19" s="244"/>
      <c r="AR19" s="244"/>
      <c r="AS19" s="244"/>
      <c r="AT19" s="244"/>
      <c r="AU19" s="244"/>
      <c r="AV19" s="244"/>
      <c r="AW19" s="244"/>
      <c r="AX19" s="244"/>
      <c r="AY19" s="272"/>
      <c r="BB19" s="178"/>
      <c r="BC19" s="178"/>
      <c r="BD19" s="178"/>
      <c r="BE19" s="178"/>
      <c r="BF19" s="178"/>
      <c r="BG19" s="178"/>
      <c r="BH19" s="178"/>
      <c r="BI19" s="10"/>
      <c r="BJ19" s="26"/>
      <c r="BK19" s="180"/>
      <c r="BL19" s="180"/>
      <c r="BM19" s="10"/>
      <c r="BN19" s="178"/>
      <c r="BO19" s="178"/>
      <c r="BP19" s="178"/>
      <c r="BQ19" s="178"/>
      <c r="BR19" s="178"/>
      <c r="BS19" s="178"/>
      <c r="BT19" s="178"/>
      <c r="BU19" s="178"/>
      <c r="BV19" s="10"/>
      <c r="BW19" s="178"/>
      <c r="BX19" s="178"/>
      <c r="BY19" s="178"/>
      <c r="BZ19" s="178"/>
      <c r="CA19" s="178"/>
      <c r="CB19" s="178"/>
      <c r="CC19" s="178"/>
      <c r="CD19" s="178"/>
    </row>
    <row r="20" spans="1:82" ht="17.25" customHeight="1">
      <c r="A20" s="245"/>
      <c r="B20" s="246"/>
      <c r="C20" s="246"/>
      <c r="D20" s="246"/>
      <c r="E20" s="246"/>
      <c r="F20" s="246"/>
      <c r="G20" s="246"/>
      <c r="H20" s="246"/>
      <c r="I20" s="265" t="s">
        <v>119</v>
      </c>
      <c r="J20" s="266"/>
      <c r="K20" s="266"/>
      <c r="L20" s="266"/>
      <c r="M20" s="266"/>
      <c r="N20" s="266"/>
      <c r="O20" s="267"/>
      <c r="P20" s="450"/>
      <c r="Q20" s="451"/>
      <c r="R20" s="451"/>
      <c r="S20" s="451"/>
      <c r="T20" s="451"/>
      <c r="U20" s="451"/>
      <c r="V20" s="451"/>
      <c r="W20" s="451"/>
      <c r="X20" s="452"/>
      <c r="Y20" s="265" t="s">
        <v>97</v>
      </c>
      <c r="Z20" s="266"/>
      <c r="AA20" s="266"/>
      <c r="AB20" s="266"/>
      <c r="AC20" s="266"/>
      <c r="AD20" s="266"/>
      <c r="AE20" s="267"/>
      <c r="AF20" s="450"/>
      <c r="AG20" s="451"/>
      <c r="AH20" s="451"/>
      <c r="AI20" s="451"/>
      <c r="AJ20" s="451"/>
      <c r="AK20" s="451"/>
      <c r="AL20" s="451"/>
      <c r="AM20" s="451"/>
      <c r="AN20" s="452"/>
      <c r="AO20" s="273"/>
      <c r="AP20" s="246"/>
      <c r="AQ20" s="246"/>
      <c r="AR20" s="246"/>
      <c r="AS20" s="246"/>
      <c r="AT20" s="246"/>
      <c r="AU20" s="246"/>
      <c r="AV20" s="246"/>
      <c r="AW20" s="246"/>
      <c r="AX20" s="246"/>
      <c r="AY20" s="274"/>
      <c r="BB20" s="178"/>
      <c r="BC20" s="387"/>
      <c r="BD20" s="387"/>
      <c r="BE20" s="387"/>
      <c r="BF20" s="203"/>
      <c r="BG20" s="203"/>
      <c r="BH20" s="203"/>
      <c r="BI20" s="10"/>
      <c r="BJ20" s="10"/>
      <c r="BK20" s="10"/>
      <c r="BL20" s="26"/>
      <c r="BN20" s="388" t="s">
        <v>88</v>
      </c>
      <c r="BO20" s="355"/>
      <c r="BP20" s="355"/>
      <c r="BQ20" s="355"/>
      <c r="BR20" s="355"/>
      <c r="BS20" s="355"/>
      <c r="BT20" s="355"/>
      <c r="BU20" s="356"/>
      <c r="BW20" s="178"/>
      <c r="BX20" s="178"/>
      <c r="BY20" s="178"/>
      <c r="BZ20" s="178"/>
      <c r="CA20" s="178"/>
      <c r="CB20" s="178"/>
      <c r="CC20" s="178"/>
      <c r="CD20" s="178"/>
    </row>
    <row r="21" spans="1:82" ht="17.25" customHeight="1">
      <c r="A21" s="245"/>
      <c r="B21" s="246"/>
      <c r="C21" s="246"/>
      <c r="D21" s="246"/>
      <c r="E21" s="246"/>
      <c r="F21" s="246"/>
      <c r="G21" s="246"/>
      <c r="H21" s="246"/>
      <c r="I21" s="277" t="s">
        <v>120</v>
      </c>
      <c r="J21" s="278"/>
      <c r="K21" s="278"/>
      <c r="L21" s="278"/>
      <c r="M21" s="278"/>
      <c r="N21" s="278"/>
      <c r="O21" s="279"/>
      <c r="P21" s="447"/>
      <c r="Q21" s="448"/>
      <c r="R21" s="448"/>
      <c r="S21" s="448"/>
      <c r="T21" s="448"/>
      <c r="U21" s="448"/>
      <c r="V21" s="448"/>
      <c r="W21" s="448"/>
      <c r="X21" s="449"/>
      <c r="Y21" s="277" t="s">
        <v>98</v>
      </c>
      <c r="Z21" s="278"/>
      <c r="AA21" s="278"/>
      <c r="AB21" s="278"/>
      <c r="AC21" s="278"/>
      <c r="AD21" s="278"/>
      <c r="AE21" s="279"/>
      <c r="AF21" s="447"/>
      <c r="AG21" s="448"/>
      <c r="AH21" s="448"/>
      <c r="AI21" s="448"/>
      <c r="AJ21" s="448"/>
      <c r="AK21" s="448"/>
      <c r="AL21" s="448"/>
      <c r="AM21" s="448"/>
      <c r="AN21" s="449"/>
      <c r="AO21" s="273"/>
      <c r="AP21" s="246"/>
      <c r="AQ21" s="246"/>
      <c r="AR21" s="246"/>
      <c r="AS21" s="246"/>
      <c r="AT21" s="246"/>
      <c r="AU21" s="246"/>
      <c r="AV21" s="246"/>
      <c r="AW21" s="246"/>
      <c r="AX21" s="246"/>
      <c r="AY21" s="274"/>
      <c r="BB21" s="28"/>
      <c r="BC21" s="389"/>
      <c r="BD21" s="389"/>
      <c r="BE21" s="389"/>
      <c r="BF21" s="203"/>
      <c r="BG21" s="203"/>
      <c r="BH21" s="203"/>
      <c r="BI21" s="143"/>
      <c r="BJ21" s="143"/>
      <c r="BK21" s="143"/>
      <c r="BL21" s="28"/>
      <c r="BN21" s="29">
        <v>11</v>
      </c>
      <c r="BO21" s="224" t="s">
        <v>86</v>
      </c>
      <c r="BP21" s="224"/>
      <c r="BQ21" s="224"/>
      <c r="BR21" s="224"/>
      <c r="BS21" s="225"/>
      <c r="BT21" s="223" t="s">
        <v>87</v>
      </c>
      <c r="BU21" s="390"/>
      <c r="BW21" s="30"/>
      <c r="BX21" s="31"/>
      <c r="BY21" s="31"/>
      <c r="BZ21" s="31"/>
      <c r="CA21" s="31"/>
      <c r="CB21" s="32"/>
      <c r="CC21" s="32"/>
      <c r="CD21" s="32"/>
    </row>
    <row r="22" spans="1:82" ht="17.25" customHeight="1" thickBot="1">
      <c r="A22" s="247"/>
      <c r="B22" s="248"/>
      <c r="C22" s="248"/>
      <c r="D22" s="248"/>
      <c r="E22" s="248"/>
      <c r="F22" s="248"/>
      <c r="G22" s="248"/>
      <c r="H22" s="248"/>
      <c r="I22" s="234" t="s">
        <v>121</v>
      </c>
      <c r="J22" s="235"/>
      <c r="K22" s="235"/>
      <c r="L22" s="235"/>
      <c r="M22" s="235"/>
      <c r="N22" s="235"/>
      <c r="O22" s="236"/>
      <c r="P22" s="453"/>
      <c r="Q22" s="454"/>
      <c r="R22" s="454"/>
      <c r="S22" s="454"/>
      <c r="T22" s="454"/>
      <c r="U22" s="454"/>
      <c r="V22" s="454"/>
      <c r="W22" s="454"/>
      <c r="X22" s="455"/>
      <c r="Y22" s="234" t="s">
        <v>114</v>
      </c>
      <c r="Z22" s="235"/>
      <c r="AA22" s="235"/>
      <c r="AB22" s="235"/>
      <c r="AC22" s="235"/>
      <c r="AD22" s="235"/>
      <c r="AE22" s="236"/>
      <c r="AF22" s="456"/>
      <c r="AG22" s="457"/>
      <c r="AH22" s="457"/>
      <c r="AI22" s="457"/>
      <c r="AJ22" s="457"/>
      <c r="AK22" s="457"/>
      <c r="AL22" s="457"/>
      <c r="AM22" s="457"/>
      <c r="AN22" s="458"/>
      <c r="AO22" s="275"/>
      <c r="AP22" s="248"/>
      <c r="AQ22" s="248"/>
      <c r="AR22" s="248"/>
      <c r="AS22" s="248"/>
      <c r="AT22" s="248"/>
      <c r="AU22" s="248"/>
      <c r="AV22" s="248"/>
      <c r="AW22" s="248"/>
      <c r="AX22" s="248"/>
      <c r="AY22" s="276"/>
      <c r="BB22" s="180"/>
      <c r="BC22" s="381"/>
      <c r="BD22" s="381"/>
      <c r="BE22" s="381"/>
      <c r="BF22" s="203"/>
      <c r="BG22" s="203"/>
      <c r="BH22" s="203"/>
      <c r="BI22" s="143"/>
      <c r="BJ22" s="143"/>
      <c r="BK22" s="143"/>
      <c r="BL22" s="180"/>
      <c r="BN22" s="382"/>
      <c r="BO22" s="383"/>
      <c r="BP22" s="383"/>
      <c r="BQ22" s="383"/>
      <c r="BR22" s="383"/>
      <c r="BS22" s="384"/>
      <c r="BT22" s="385"/>
      <c r="BU22" s="386"/>
      <c r="BW22" s="180"/>
      <c r="BX22" s="180"/>
      <c r="BY22" s="180"/>
      <c r="BZ22" s="180"/>
      <c r="CA22" s="180"/>
      <c r="CB22" s="180"/>
      <c r="CC22" s="180"/>
      <c r="CD22" s="180"/>
    </row>
    <row r="23" spans="1:82" ht="20.100000000000001" customHeight="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</row>
    <row r="24" spans="1:82" ht="20.100000000000001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33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</row>
    <row r="25" spans="1:82" ht="20.100000000000001" customHeight="1">
      <c r="A25" s="178"/>
      <c r="B25" s="178"/>
      <c r="C25" s="178"/>
      <c r="AQ25" s="33"/>
    </row>
    <row r="26" spans="1:82" ht="20.100000000000001" customHeight="1">
      <c r="A26" s="178"/>
      <c r="B26" s="178"/>
      <c r="C26" s="178"/>
      <c r="AQ26" s="10"/>
    </row>
    <row r="27" spans="1:82" ht="20.100000000000001" customHeight="1">
      <c r="A27" s="34"/>
      <c r="B27" s="178"/>
      <c r="C27" s="178"/>
      <c r="D27" s="178"/>
      <c r="E27" s="178"/>
      <c r="F27" s="178"/>
      <c r="G27" s="178"/>
      <c r="H27" s="178"/>
      <c r="I27" s="178"/>
      <c r="J27" s="178"/>
      <c r="K27" s="35"/>
      <c r="L27" s="35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</row>
    <row r="28" spans="1:82" ht="20.100000000000001" customHeight="1">
      <c r="A28" s="34"/>
      <c r="B28" s="178"/>
      <c r="C28" s="178"/>
      <c r="D28" s="178"/>
      <c r="E28" s="178"/>
      <c r="F28" s="178"/>
      <c r="G28" s="178"/>
      <c r="H28" s="178"/>
      <c r="I28" s="178"/>
      <c r="J28" s="178"/>
      <c r="K28" s="35"/>
      <c r="L28" s="35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</row>
    <row r="29" spans="1:82" ht="18" customHeight="1">
      <c r="A29" s="35"/>
      <c r="B29" s="3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</row>
    <row r="30" spans="1:82" ht="20.100000000000001" customHeight="1" thickBot="1">
      <c r="A30" s="35"/>
      <c r="B30" s="3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</row>
    <row r="31" spans="1:82" ht="18" customHeight="1" thickBot="1">
      <c r="B31" s="3" t="s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T31" s="340" t="s">
        <v>0</v>
      </c>
      <c r="U31" s="341"/>
      <c r="V31" s="342" t="str">
        <f>IF(V1="","",V1)</f>
        <v/>
      </c>
      <c r="W31" s="342"/>
      <c r="X31" s="342"/>
      <c r="Y31" s="342"/>
      <c r="Z31" s="343"/>
      <c r="AC31" s="3" t="s">
        <v>1</v>
      </c>
      <c r="AD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82" ht="15" customHeight="1" thickBot="1">
      <c r="C32" s="5" t="s">
        <v>2</v>
      </c>
      <c r="BA32" s="189"/>
      <c r="BB32" s="1"/>
      <c r="BC32" s="1"/>
      <c r="BD32" s="1"/>
      <c r="BE32" s="1"/>
    </row>
    <row r="33" spans="1:82" ht="15" customHeight="1">
      <c r="A33" s="260" t="s">
        <v>72</v>
      </c>
      <c r="B33" s="261"/>
      <c r="C33" s="261"/>
      <c r="D33" s="261"/>
      <c r="E33" s="345">
        <f>IF(E3="","",E3)</f>
        <v>0</v>
      </c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7"/>
      <c r="W33" s="354" t="s">
        <v>90</v>
      </c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6"/>
      <c r="BA33" s="14"/>
      <c r="BB33" s="6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57" t="str">
        <f>IF(BS3="","",BS3)</f>
        <v/>
      </c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8"/>
    </row>
    <row r="34" spans="1:82" ht="9.9499999999999993" customHeight="1">
      <c r="A34" s="344"/>
      <c r="B34" s="203"/>
      <c r="C34" s="203"/>
      <c r="D34" s="203"/>
      <c r="E34" s="348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50"/>
      <c r="W34" s="359" t="str">
        <f>IF(W4="","",W4)</f>
        <v/>
      </c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1"/>
      <c r="BA34" s="14"/>
      <c r="BB34" s="9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1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12"/>
    </row>
    <row r="35" spans="1:82" ht="9.9499999999999993" customHeight="1">
      <c r="A35" s="344"/>
      <c r="B35" s="203"/>
      <c r="C35" s="203"/>
      <c r="D35" s="203"/>
      <c r="E35" s="348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50"/>
      <c r="W35" s="362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4"/>
      <c r="BA35" s="14"/>
      <c r="BB35" s="13"/>
      <c r="BC35" s="368" t="s">
        <v>5</v>
      </c>
      <c r="BD35" s="368"/>
      <c r="BE35" s="368"/>
      <c r="BF35" s="368"/>
      <c r="BG35" s="10"/>
      <c r="BH35" s="370" t="str">
        <f>IF(BH5="","",BH5)</f>
        <v/>
      </c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14"/>
    </row>
    <row r="36" spans="1:82" ht="9.9499999999999993" customHeight="1">
      <c r="A36" s="263"/>
      <c r="B36" s="206"/>
      <c r="C36" s="206"/>
      <c r="D36" s="206"/>
      <c r="E36" s="351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3"/>
      <c r="W36" s="365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7"/>
      <c r="BA36" s="14"/>
      <c r="BB36" s="13"/>
      <c r="BC36" s="369"/>
      <c r="BD36" s="369"/>
      <c r="BE36" s="369"/>
      <c r="BF36" s="369"/>
      <c r="BG36" s="15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14"/>
    </row>
    <row r="37" spans="1:82" ht="24" customHeight="1">
      <c r="A37" s="332" t="s">
        <v>102</v>
      </c>
      <c r="B37" s="200"/>
      <c r="C37" s="200"/>
      <c r="D37" s="201"/>
      <c r="E37" s="333" t="s">
        <v>123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5"/>
      <c r="Q37" s="327" t="s">
        <v>124</v>
      </c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9"/>
      <c r="AO37" s="199" t="s">
        <v>67</v>
      </c>
      <c r="AP37" s="200"/>
      <c r="AQ37" s="199" t="s">
        <v>6</v>
      </c>
      <c r="AR37" s="200"/>
      <c r="AS37" s="200"/>
      <c r="AT37" s="200"/>
      <c r="AU37" s="200"/>
      <c r="AV37" s="200"/>
      <c r="AW37" s="200"/>
      <c r="AX37" s="200"/>
      <c r="AY37" s="339"/>
      <c r="BA37" s="14"/>
      <c r="BB37" s="13"/>
      <c r="BC37" s="319" t="s">
        <v>7</v>
      </c>
      <c r="BD37" s="319"/>
      <c r="BE37" s="319"/>
      <c r="BF37" s="319"/>
      <c r="BG37" s="15"/>
      <c r="BH37" s="326" t="str">
        <f>IF(BH7="","",BH7)</f>
        <v/>
      </c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14"/>
    </row>
    <row r="38" spans="1:82" ht="18" customHeight="1">
      <c r="A38" s="263"/>
      <c r="B38" s="206"/>
      <c r="C38" s="206"/>
      <c r="D38" s="207"/>
      <c r="E38" s="336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8"/>
      <c r="Q38" s="327" t="s">
        <v>125</v>
      </c>
      <c r="R38" s="328"/>
      <c r="S38" s="328"/>
      <c r="T38" s="328"/>
      <c r="U38" s="328"/>
      <c r="V38" s="329"/>
      <c r="W38" s="330" t="s">
        <v>8</v>
      </c>
      <c r="X38" s="330"/>
      <c r="Y38" s="330"/>
      <c r="Z38" s="330" t="s">
        <v>9</v>
      </c>
      <c r="AA38" s="330"/>
      <c r="AB38" s="330"/>
      <c r="AC38" s="330"/>
      <c r="AD38" s="330"/>
      <c r="AE38" s="330"/>
      <c r="AF38" s="330" t="s">
        <v>127</v>
      </c>
      <c r="AG38" s="330"/>
      <c r="AH38" s="330"/>
      <c r="AI38" s="330"/>
      <c r="AJ38" s="330"/>
      <c r="AK38" s="330"/>
      <c r="AL38" s="330"/>
      <c r="AM38" s="330"/>
      <c r="AN38" s="330"/>
      <c r="AO38" s="205"/>
      <c r="AP38" s="206"/>
      <c r="AQ38" s="205"/>
      <c r="AR38" s="206"/>
      <c r="AS38" s="206"/>
      <c r="AT38" s="206"/>
      <c r="AU38" s="206"/>
      <c r="AV38" s="206"/>
      <c r="AW38" s="206"/>
      <c r="AX38" s="206"/>
      <c r="AY38" s="264"/>
      <c r="BA38" s="14"/>
      <c r="BB38" s="13"/>
      <c r="BC38" s="319" t="s">
        <v>10</v>
      </c>
      <c r="BD38" s="319"/>
      <c r="BE38" s="319"/>
      <c r="BF38" s="319"/>
      <c r="BG38" s="15"/>
      <c r="BH38" s="331" t="str">
        <f>IF(BH8="","",BH8)</f>
        <v/>
      </c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14"/>
    </row>
    <row r="39" spans="1:82" ht="21" customHeight="1">
      <c r="A39" s="297" t="str">
        <f>IF(A9="","",A9)</f>
        <v/>
      </c>
      <c r="B39" s="298"/>
      <c r="C39" s="298"/>
      <c r="D39" s="299"/>
      <c r="E39" s="300" t="str">
        <f t="shared" ref="E39:E48" si="0">IF(E9="","",E9)</f>
        <v/>
      </c>
      <c r="F39" s="301"/>
      <c r="G39" s="301"/>
      <c r="H39" s="301"/>
      <c r="I39" s="301" t="str">
        <f t="shared" ref="I39:I48" si="1">IF(I9="","",I9)</f>
        <v/>
      </c>
      <c r="J39" s="301"/>
      <c r="K39" s="301"/>
      <c r="L39" s="301"/>
      <c r="M39" s="301" t="str">
        <f t="shared" ref="M39:M48" si="2">IF(M9="","",M9)</f>
        <v/>
      </c>
      <c r="N39" s="301"/>
      <c r="O39" s="301"/>
      <c r="P39" s="302"/>
      <c r="Q39" s="303" t="str">
        <f>IF(Q9="","",Q9)</f>
        <v/>
      </c>
      <c r="R39" s="304"/>
      <c r="S39" s="304"/>
      <c r="T39" s="304"/>
      <c r="U39" s="304"/>
      <c r="V39" s="305"/>
      <c r="W39" s="288" t="str">
        <f>+IF(W9="","",W9)</f>
        <v/>
      </c>
      <c r="X39" s="289"/>
      <c r="Y39" s="306"/>
      <c r="Z39" s="307" t="str">
        <f>+IF(Z9="","",Z9)</f>
        <v/>
      </c>
      <c r="AA39" s="308" t="str">
        <f>IF(AB10="","",AB10)</f>
        <v/>
      </c>
      <c r="AB39" s="308" t="str">
        <f>IF(AC10="","",AC10)</f>
        <v/>
      </c>
      <c r="AC39" s="308" t="str">
        <f>IF(AD10="","",AD10)</f>
        <v/>
      </c>
      <c r="AD39" s="308" t="str">
        <f>IF(AE10="","",AE10)</f>
        <v/>
      </c>
      <c r="AE39" s="309" t="str">
        <f>IF(AF10="","",AF10)</f>
        <v/>
      </c>
      <c r="AF39" s="283" t="str">
        <f>+IF(AF9="","",AF9)</f>
        <v/>
      </c>
      <c r="AG39" s="284" t="str">
        <f t="shared" ref="AG39:AN48" si="3">IF(AH10="","",AH10)</f>
        <v/>
      </c>
      <c r="AH39" s="284" t="str">
        <f t="shared" si="3"/>
        <v/>
      </c>
      <c r="AI39" s="284" t="str">
        <f t="shared" si="3"/>
        <v/>
      </c>
      <c r="AJ39" s="284" t="str">
        <f t="shared" si="3"/>
        <v/>
      </c>
      <c r="AK39" s="284" t="str">
        <f t="shared" si="3"/>
        <v/>
      </c>
      <c r="AL39" s="284" t="str">
        <f t="shared" si="3"/>
        <v/>
      </c>
      <c r="AM39" s="284" t="str">
        <f t="shared" si="3"/>
        <v/>
      </c>
      <c r="AN39" s="285" t="str">
        <f t="shared" si="3"/>
        <v/>
      </c>
      <c r="AO39" s="286" t="str">
        <f>+IF(AO9="","",AO9)</f>
        <v/>
      </c>
      <c r="AP39" s="287"/>
      <c r="AQ39" s="288" t="str">
        <f>+IF(AQ9="","",AQ9)</f>
        <v/>
      </c>
      <c r="AR39" s="289"/>
      <c r="AS39" s="289"/>
      <c r="AT39" s="289"/>
      <c r="AU39" s="289"/>
      <c r="AV39" s="289"/>
      <c r="AW39" s="289"/>
      <c r="AX39" s="289"/>
      <c r="AY39" s="290"/>
      <c r="BA39" s="14"/>
      <c r="BB39" s="13"/>
      <c r="BC39" s="323" t="s">
        <v>11</v>
      </c>
      <c r="BD39" s="323"/>
      <c r="BE39" s="323"/>
      <c r="BF39" s="323"/>
      <c r="BG39" s="15"/>
      <c r="BH39" s="324" t="str">
        <f>IF(BH9="","",BH9)</f>
        <v/>
      </c>
      <c r="BI39" s="324"/>
      <c r="BJ39" s="324"/>
      <c r="BK39" s="324"/>
      <c r="BL39" s="324"/>
      <c r="BM39" s="324"/>
      <c r="BN39" s="324"/>
      <c r="BO39" s="324"/>
      <c r="BP39" s="36" t="s">
        <v>30</v>
      </c>
      <c r="BQ39" s="324" t="str">
        <f>IF(BQ9="","",BQ9)</f>
        <v/>
      </c>
      <c r="BR39" s="324"/>
      <c r="BS39" s="324"/>
      <c r="BT39" s="324"/>
      <c r="BU39" s="324"/>
      <c r="BV39" s="324"/>
      <c r="BW39" s="324"/>
      <c r="BX39" s="324"/>
      <c r="BY39" s="36" t="s">
        <v>29</v>
      </c>
      <c r="BZ39" s="325" t="str">
        <f>IF(BZ9="","",BZ9)</f>
        <v/>
      </c>
      <c r="CA39" s="325"/>
      <c r="CB39" s="325"/>
      <c r="CC39" s="36" t="s">
        <v>28</v>
      </c>
      <c r="CD39" s="14"/>
    </row>
    <row r="40" spans="1:82" ht="20.100000000000001" customHeight="1">
      <c r="A40" s="297" t="str">
        <f t="shared" ref="A40:A48" si="4">IF(A10="","",A10)</f>
        <v/>
      </c>
      <c r="B40" s="298"/>
      <c r="C40" s="298"/>
      <c r="D40" s="299"/>
      <c r="E40" s="300" t="str">
        <f t="shared" si="0"/>
        <v/>
      </c>
      <c r="F40" s="301"/>
      <c r="G40" s="301"/>
      <c r="H40" s="301"/>
      <c r="I40" s="301" t="str">
        <f t="shared" si="1"/>
        <v/>
      </c>
      <c r="J40" s="301"/>
      <c r="K40" s="301"/>
      <c r="L40" s="301"/>
      <c r="M40" s="301" t="str">
        <f t="shared" si="2"/>
        <v/>
      </c>
      <c r="N40" s="301"/>
      <c r="O40" s="301"/>
      <c r="P40" s="302"/>
      <c r="Q40" s="303" t="str">
        <f t="shared" ref="Q40:Q48" si="5">IF(Q10="","",Q10)</f>
        <v/>
      </c>
      <c r="R40" s="304"/>
      <c r="S40" s="304"/>
      <c r="T40" s="304"/>
      <c r="U40" s="304"/>
      <c r="V40" s="305"/>
      <c r="W40" s="288" t="str">
        <f t="shared" ref="W40:W48" si="6">+IF(W10="","",W10)</f>
        <v/>
      </c>
      <c r="X40" s="289"/>
      <c r="Y40" s="306"/>
      <c r="Z40" s="307" t="str">
        <f t="shared" ref="Z40:Z48" si="7">+IF(Z10="","",Z10)</f>
        <v/>
      </c>
      <c r="AA40" s="308" t="str">
        <f t="shared" ref="AA40:AE48" si="8">IF(AB11="","",AB11)</f>
        <v/>
      </c>
      <c r="AB40" s="308" t="str">
        <f t="shared" si="8"/>
        <v/>
      </c>
      <c r="AC40" s="308" t="str">
        <f t="shared" si="8"/>
        <v/>
      </c>
      <c r="AD40" s="308" t="str">
        <f t="shared" si="8"/>
        <v/>
      </c>
      <c r="AE40" s="309" t="str">
        <f t="shared" si="8"/>
        <v/>
      </c>
      <c r="AF40" s="283" t="str">
        <f t="shared" ref="AF40:AF48" si="9">+IF(AF10="","",AF10)</f>
        <v/>
      </c>
      <c r="AG40" s="284" t="str">
        <f t="shared" si="3"/>
        <v/>
      </c>
      <c r="AH40" s="284" t="str">
        <f t="shared" si="3"/>
        <v/>
      </c>
      <c r="AI40" s="284" t="str">
        <f t="shared" si="3"/>
        <v/>
      </c>
      <c r="AJ40" s="284" t="str">
        <f t="shared" si="3"/>
        <v/>
      </c>
      <c r="AK40" s="284" t="str">
        <f t="shared" si="3"/>
        <v/>
      </c>
      <c r="AL40" s="284" t="str">
        <f t="shared" si="3"/>
        <v/>
      </c>
      <c r="AM40" s="284" t="str">
        <f t="shared" si="3"/>
        <v/>
      </c>
      <c r="AN40" s="285" t="str">
        <f t="shared" si="3"/>
        <v/>
      </c>
      <c r="AO40" s="286" t="str">
        <f t="shared" ref="AO40:AO48" si="10">+IF(AO10="","",AO10)</f>
        <v/>
      </c>
      <c r="AP40" s="287"/>
      <c r="AQ40" s="288" t="str">
        <f t="shared" ref="AQ40:AQ48" si="11">+IF(AQ10="","",AQ10)</f>
        <v/>
      </c>
      <c r="AR40" s="289"/>
      <c r="AS40" s="289"/>
      <c r="AT40" s="289"/>
      <c r="AU40" s="289"/>
      <c r="AV40" s="289"/>
      <c r="AW40" s="289"/>
      <c r="AX40" s="289"/>
      <c r="AY40" s="290"/>
      <c r="BA40" s="14"/>
      <c r="BB40" s="13"/>
      <c r="BC40" s="319" t="s">
        <v>13</v>
      </c>
      <c r="BD40" s="319"/>
      <c r="BE40" s="319"/>
      <c r="BF40" s="319"/>
      <c r="BG40" s="10"/>
      <c r="BH40" s="319" t="str">
        <f>IF(BH10="","",BH10)</f>
        <v/>
      </c>
      <c r="BI40" s="319"/>
      <c r="BJ40" s="319"/>
      <c r="BK40" s="319"/>
      <c r="BL40" s="319"/>
      <c r="BM40" s="319"/>
      <c r="BN40" s="319"/>
      <c r="BO40" s="18"/>
      <c r="BP40" s="19" t="s">
        <v>12</v>
      </c>
      <c r="BQ40" s="18"/>
      <c r="BR40" s="18"/>
      <c r="BS40" s="18"/>
      <c r="BT40" s="320" t="str">
        <f>IF(BT10="","",BT10)</f>
        <v/>
      </c>
      <c r="BU40" s="320"/>
      <c r="BV40" s="320"/>
      <c r="BW40" s="320"/>
      <c r="BX40" s="320"/>
      <c r="BY40" s="320"/>
      <c r="BZ40" s="320"/>
      <c r="CA40" s="320"/>
      <c r="CB40" s="320"/>
      <c r="CC40" s="320"/>
      <c r="CD40" s="14"/>
    </row>
    <row r="41" spans="1:82" ht="20.100000000000001" customHeight="1" thickBot="1">
      <c r="A41" s="297" t="str">
        <f t="shared" si="4"/>
        <v/>
      </c>
      <c r="B41" s="298"/>
      <c r="C41" s="298"/>
      <c r="D41" s="299"/>
      <c r="E41" s="300" t="str">
        <f t="shared" si="0"/>
        <v/>
      </c>
      <c r="F41" s="301"/>
      <c r="G41" s="301"/>
      <c r="H41" s="301"/>
      <c r="I41" s="301" t="str">
        <f t="shared" si="1"/>
        <v/>
      </c>
      <c r="J41" s="301"/>
      <c r="K41" s="301"/>
      <c r="L41" s="301"/>
      <c r="M41" s="301" t="str">
        <f t="shared" si="2"/>
        <v/>
      </c>
      <c r="N41" s="301"/>
      <c r="O41" s="301"/>
      <c r="P41" s="302"/>
      <c r="Q41" s="303" t="str">
        <f t="shared" si="5"/>
        <v/>
      </c>
      <c r="R41" s="304"/>
      <c r="S41" s="304"/>
      <c r="T41" s="304"/>
      <c r="U41" s="304"/>
      <c r="V41" s="305"/>
      <c r="W41" s="288" t="str">
        <f t="shared" si="6"/>
        <v/>
      </c>
      <c r="X41" s="289"/>
      <c r="Y41" s="306"/>
      <c r="Z41" s="307" t="str">
        <f t="shared" si="7"/>
        <v/>
      </c>
      <c r="AA41" s="308" t="str">
        <f t="shared" si="8"/>
        <v/>
      </c>
      <c r="AB41" s="308" t="str">
        <f t="shared" si="8"/>
        <v/>
      </c>
      <c r="AC41" s="308" t="str">
        <f t="shared" si="8"/>
        <v/>
      </c>
      <c r="AD41" s="308" t="str">
        <f t="shared" si="8"/>
        <v/>
      </c>
      <c r="AE41" s="309" t="str">
        <f t="shared" si="8"/>
        <v/>
      </c>
      <c r="AF41" s="283" t="str">
        <f t="shared" si="9"/>
        <v/>
      </c>
      <c r="AG41" s="284" t="str">
        <f t="shared" si="3"/>
        <v/>
      </c>
      <c r="AH41" s="284" t="str">
        <f t="shared" si="3"/>
        <v/>
      </c>
      <c r="AI41" s="284" t="str">
        <f t="shared" si="3"/>
        <v/>
      </c>
      <c r="AJ41" s="284" t="str">
        <f t="shared" si="3"/>
        <v/>
      </c>
      <c r="AK41" s="284" t="str">
        <f t="shared" si="3"/>
        <v/>
      </c>
      <c r="AL41" s="284" t="str">
        <f t="shared" si="3"/>
        <v/>
      </c>
      <c r="AM41" s="284" t="str">
        <f t="shared" si="3"/>
        <v/>
      </c>
      <c r="AN41" s="285" t="str">
        <f t="shared" si="3"/>
        <v/>
      </c>
      <c r="AO41" s="286" t="str">
        <f t="shared" si="10"/>
        <v/>
      </c>
      <c r="AP41" s="287"/>
      <c r="AQ41" s="288" t="str">
        <f t="shared" si="11"/>
        <v/>
      </c>
      <c r="AR41" s="289"/>
      <c r="AS41" s="289"/>
      <c r="AT41" s="289"/>
      <c r="AU41" s="289"/>
      <c r="AV41" s="289"/>
      <c r="AW41" s="289"/>
      <c r="AX41" s="289"/>
      <c r="AY41" s="290"/>
      <c r="BA41" s="14"/>
      <c r="BB41" s="20"/>
      <c r="BC41" s="321" t="s">
        <v>14</v>
      </c>
      <c r="BD41" s="321"/>
      <c r="BE41" s="321"/>
      <c r="BF41" s="321"/>
      <c r="BG41" s="21"/>
      <c r="BH41" s="322" t="str">
        <f>IF(BH11="","",BH11)</f>
        <v/>
      </c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22"/>
    </row>
    <row r="42" spans="1:82" ht="20.100000000000001" customHeight="1">
      <c r="A42" s="297" t="str">
        <f t="shared" si="4"/>
        <v/>
      </c>
      <c r="B42" s="298"/>
      <c r="C42" s="298"/>
      <c r="D42" s="299"/>
      <c r="E42" s="300" t="str">
        <f t="shared" si="0"/>
        <v/>
      </c>
      <c r="F42" s="301"/>
      <c r="G42" s="301"/>
      <c r="H42" s="301"/>
      <c r="I42" s="301" t="str">
        <f t="shared" si="1"/>
        <v/>
      </c>
      <c r="J42" s="301"/>
      <c r="K42" s="301"/>
      <c r="L42" s="301"/>
      <c r="M42" s="301" t="str">
        <f t="shared" si="2"/>
        <v/>
      </c>
      <c r="N42" s="301"/>
      <c r="O42" s="301"/>
      <c r="P42" s="302"/>
      <c r="Q42" s="303" t="str">
        <f t="shared" si="5"/>
        <v/>
      </c>
      <c r="R42" s="304"/>
      <c r="S42" s="304"/>
      <c r="T42" s="304"/>
      <c r="U42" s="304"/>
      <c r="V42" s="305"/>
      <c r="W42" s="288" t="str">
        <f t="shared" si="6"/>
        <v/>
      </c>
      <c r="X42" s="289"/>
      <c r="Y42" s="306"/>
      <c r="Z42" s="307" t="str">
        <f t="shared" si="7"/>
        <v/>
      </c>
      <c r="AA42" s="308" t="str">
        <f t="shared" si="8"/>
        <v/>
      </c>
      <c r="AB42" s="308" t="str">
        <f t="shared" si="8"/>
        <v/>
      </c>
      <c r="AC42" s="308" t="str">
        <f t="shared" si="8"/>
        <v/>
      </c>
      <c r="AD42" s="308" t="str">
        <f t="shared" si="8"/>
        <v/>
      </c>
      <c r="AE42" s="309" t="str">
        <f t="shared" si="8"/>
        <v/>
      </c>
      <c r="AF42" s="283" t="str">
        <f t="shared" si="9"/>
        <v/>
      </c>
      <c r="AG42" s="284" t="str">
        <f t="shared" si="3"/>
        <v/>
      </c>
      <c r="AH42" s="284" t="str">
        <f t="shared" si="3"/>
        <v/>
      </c>
      <c r="AI42" s="284" t="str">
        <f t="shared" si="3"/>
        <v/>
      </c>
      <c r="AJ42" s="284" t="str">
        <f t="shared" si="3"/>
        <v/>
      </c>
      <c r="AK42" s="284" t="str">
        <f t="shared" si="3"/>
        <v/>
      </c>
      <c r="AL42" s="284" t="str">
        <f t="shared" si="3"/>
        <v/>
      </c>
      <c r="AM42" s="284" t="str">
        <f t="shared" si="3"/>
        <v/>
      </c>
      <c r="AN42" s="285" t="str">
        <f t="shared" si="3"/>
        <v/>
      </c>
      <c r="AO42" s="286" t="str">
        <f t="shared" si="10"/>
        <v/>
      </c>
      <c r="AP42" s="287"/>
      <c r="AQ42" s="288" t="str">
        <f t="shared" si="11"/>
        <v/>
      </c>
      <c r="AR42" s="289"/>
      <c r="AS42" s="289"/>
      <c r="AT42" s="289"/>
      <c r="AU42" s="289"/>
      <c r="AV42" s="289"/>
      <c r="AW42" s="289"/>
      <c r="AX42" s="289"/>
      <c r="AY42" s="290"/>
      <c r="BA42" s="10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ht="20.100000000000001" customHeight="1">
      <c r="A43" s="297" t="str">
        <f t="shared" si="4"/>
        <v/>
      </c>
      <c r="B43" s="298"/>
      <c r="C43" s="298"/>
      <c r="D43" s="299"/>
      <c r="E43" s="300" t="str">
        <f t="shared" si="0"/>
        <v/>
      </c>
      <c r="F43" s="301"/>
      <c r="G43" s="301"/>
      <c r="H43" s="301"/>
      <c r="I43" s="301" t="str">
        <f t="shared" si="1"/>
        <v/>
      </c>
      <c r="J43" s="301"/>
      <c r="K43" s="301"/>
      <c r="L43" s="301"/>
      <c r="M43" s="301" t="str">
        <f t="shared" si="2"/>
        <v/>
      </c>
      <c r="N43" s="301"/>
      <c r="O43" s="301"/>
      <c r="P43" s="302"/>
      <c r="Q43" s="303" t="str">
        <f t="shared" si="5"/>
        <v/>
      </c>
      <c r="R43" s="304"/>
      <c r="S43" s="304"/>
      <c r="T43" s="304"/>
      <c r="U43" s="304"/>
      <c r="V43" s="305"/>
      <c r="W43" s="288" t="str">
        <f t="shared" si="6"/>
        <v/>
      </c>
      <c r="X43" s="289"/>
      <c r="Y43" s="306"/>
      <c r="Z43" s="307" t="str">
        <f t="shared" si="7"/>
        <v/>
      </c>
      <c r="AA43" s="308" t="str">
        <f t="shared" si="8"/>
        <v/>
      </c>
      <c r="AB43" s="308" t="str">
        <f t="shared" si="8"/>
        <v/>
      </c>
      <c r="AC43" s="308" t="str">
        <f t="shared" si="8"/>
        <v/>
      </c>
      <c r="AD43" s="308" t="str">
        <f t="shared" si="8"/>
        <v/>
      </c>
      <c r="AE43" s="309" t="str">
        <f t="shared" si="8"/>
        <v/>
      </c>
      <c r="AF43" s="283" t="str">
        <f t="shared" si="9"/>
        <v/>
      </c>
      <c r="AG43" s="284" t="str">
        <f t="shared" si="3"/>
        <v/>
      </c>
      <c r="AH43" s="284" t="str">
        <f t="shared" si="3"/>
        <v/>
      </c>
      <c r="AI43" s="284" t="str">
        <f t="shared" si="3"/>
        <v/>
      </c>
      <c r="AJ43" s="284" t="str">
        <f t="shared" si="3"/>
        <v/>
      </c>
      <c r="AK43" s="284" t="str">
        <f t="shared" si="3"/>
        <v/>
      </c>
      <c r="AL43" s="284" t="str">
        <f t="shared" si="3"/>
        <v/>
      </c>
      <c r="AM43" s="284" t="str">
        <f t="shared" si="3"/>
        <v/>
      </c>
      <c r="AN43" s="285" t="str">
        <f t="shared" si="3"/>
        <v/>
      </c>
      <c r="AO43" s="286" t="str">
        <f t="shared" si="10"/>
        <v/>
      </c>
      <c r="AP43" s="287"/>
      <c r="AQ43" s="288" t="str">
        <f t="shared" si="11"/>
        <v/>
      </c>
      <c r="AR43" s="289"/>
      <c r="AS43" s="289"/>
      <c r="AT43" s="289"/>
      <c r="AU43" s="289"/>
      <c r="AV43" s="289"/>
      <c r="AW43" s="289"/>
      <c r="AX43" s="289"/>
      <c r="AY43" s="290"/>
      <c r="BA43" s="10"/>
      <c r="BB43" s="310" t="s">
        <v>16</v>
      </c>
      <c r="BC43" s="311"/>
      <c r="BD43" s="316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8"/>
    </row>
    <row r="44" spans="1:82" ht="20.100000000000001" customHeight="1">
      <c r="A44" s="297" t="str">
        <f t="shared" si="4"/>
        <v/>
      </c>
      <c r="B44" s="298"/>
      <c r="C44" s="298"/>
      <c r="D44" s="299"/>
      <c r="E44" s="300" t="str">
        <f t="shared" si="0"/>
        <v/>
      </c>
      <c r="F44" s="301"/>
      <c r="G44" s="301"/>
      <c r="H44" s="301"/>
      <c r="I44" s="301" t="str">
        <f t="shared" si="1"/>
        <v/>
      </c>
      <c r="J44" s="301"/>
      <c r="K44" s="301"/>
      <c r="L44" s="301"/>
      <c r="M44" s="301" t="str">
        <f t="shared" si="2"/>
        <v/>
      </c>
      <c r="N44" s="301"/>
      <c r="O44" s="301"/>
      <c r="P44" s="302"/>
      <c r="Q44" s="303" t="str">
        <f t="shared" si="5"/>
        <v/>
      </c>
      <c r="R44" s="304"/>
      <c r="S44" s="304"/>
      <c r="T44" s="304"/>
      <c r="U44" s="304"/>
      <c r="V44" s="305"/>
      <c r="W44" s="288" t="str">
        <f t="shared" si="6"/>
        <v/>
      </c>
      <c r="X44" s="289"/>
      <c r="Y44" s="306"/>
      <c r="Z44" s="307" t="str">
        <f t="shared" si="7"/>
        <v/>
      </c>
      <c r="AA44" s="308" t="str">
        <f t="shared" si="8"/>
        <v/>
      </c>
      <c r="AB44" s="308" t="str">
        <f t="shared" si="8"/>
        <v/>
      </c>
      <c r="AC44" s="308" t="str">
        <f t="shared" si="8"/>
        <v/>
      </c>
      <c r="AD44" s="308" t="str">
        <f t="shared" si="8"/>
        <v/>
      </c>
      <c r="AE44" s="309" t="str">
        <f t="shared" si="8"/>
        <v/>
      </c>
      <c r="AF44" s="283" t="str">
        <f t="shared" si="9"/>
        <v/>
      </c>
      <c r="AG44" s="284" t="str">
        <f t="shared" si="3"/>
        <v/>
      </c>
      <c r="AH44" s="284" t="str">
        <f t="shared" si="3"/>
        <v/>
      </c>
      <c r="AI44" s="284" t="str">
        <f t="shared" si="3"/>
        <v/>
      </c>
      <c r="AJ44" s="284" t="str">
        <f t="shared" si="3"/>
        <v/>
      </c>
      <c r="AK44" s="284" t="str">
        <f t="shared" si="3"/>
        <v/>
      </c>
      <c r="AL44" s="284" t="str">
        <f t="shared" si="3"/>
        <v/>
      </c>
      <c r="AM44" s="284" t="str">
        <f t="shared" si="3"/>
        <v/>
      </c>
      <c r="AN44" s="285" t="str">
        <f t="shared" si="3"/>
        <v/>
      </c>
      <c r="AO44" s="286" t="str">
        <f t="shared" si="10"/>
        <v/>
      </c>
      <c r="AP44" s="287"/>
      <c r="AQ44" s="288" t="str">
        <f t="shared" si="11"/>
        <v/>
      </c>
      <c r="AR44" s="289"/>
      <c r="AS44" s="289"/>
      <c r="AT44" s="289"/>
      <c r="AU44" s="289"/>
      <c r="AV44" s="289"/>
      <c r="AW44" s="289"/>
      <c r="AX44" s="289"/>
      <c r="AY44" s="290"/>
      <c r="BA44" s="10"/>
      <c r="BB44" s="312"/>
      <c r="BC44" s="313"/>
      <c r="BD44" s="291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3"/>
    </row>
    <row r="45" spans="1:82" ht="20.100000000000001" customHeight="1">
      <c r="A45" s="297" t="str">
        <f t="shared" si="4"/>
        <v/>
      </c>
      <c r="B45" s="298"/>
      <c r="C45" s="298"/>
      <c r="D45" s="299"/>
      <c r="E45" s="300" t="str">
        <f t="shared" si="0"/>
        <v/>
      </c>
      <c r="F45" s="301"/>
      <c r="G45" s="301"/>
      <c r="H45" s="301"/>
      <c r="I45" s="301" t="str">
        <f t="shared" si="1"/>
        <v/>
      </c>
      <c r="J45" s="301"/>
      <c r="K45" s="301"/>
      <c r="L45" s="301"/>
      <c r="M45" s="301" t="str">
        <f t="shared" si="2"/>
        <v/>
      </c>
      <c r="N45" s="301"/>
      <c r="O45" s="301"/>
      <c r="P45" s="302"/>
      <c r="Q45" s="303" t="str">
        <f t="shared" si="5"/>
        <v/>
      </c>
      <c r="R45" s="304"/>
      <c r="S45" s="304"/>
      <c r="T45" s="304"/>
      <c r="U45" s="304"/>
      <c r="V45" s="305"/>
      <c r="W45" s="288" t="str">
        <f t="shared" si="6"/>
        <v/>
      </c>
      <c r="X45" s="289"/>
      <c r="Y45" s="306"/>
      <c r="Z45" s="307" t="str">
        <f t="shared" si="7"/>
        <v/>
      </c>
      <c r="AA45" s="308" t="str">
        <f t="shared" si="8"/>
        <v/>
      </c>
      <c r="AB45" s="308" t="str">
        <f t="shared" si="8"/>
        <v/>
      </c>
      <c r="AC45" s="308" t="str">
        <f t="shared" si="8"/>
        <v/>
      </c>
      <c r="AD45" s="308" t="str">
        <f t="shared" si="8"/>
        <v/>
      </c>
      <c r="AE45" s="309" t="str">
        <f t="shared" si="8"/>
        <v/>
      </c>
      <c r="AF45" s="283" t="str">
        <f t="shared" si="9"/>
        <v/>
      </c>
      <c r="AG45" s="284" t="str">
        <f t="shared" si="3"/>
        <v/>
      </c>
      <c r="AH45" s="284" t="str">
        <f t="shared" si="3"/>
        <v/>
      </c>
      <c r="AI45" s="284" t="str">
        <f t="shared" si="3"/>
        <v/>
      </c>
      <c r="AJ45" s="284" t="str">
        <f t="shared" si="3"/>
        <v/>
      </c>
      <c r="AK45" s="284" t="str">
        <f t="shared" si="3"/>
        <v/>
      </c>
      <c r="AL45" s="284" t="str">
        <f t="shared" si="3"/>
        <v/>
      </c>
      <c r="AM45" s="284" t="str">
        <f t="shared" si="3"/>
        <v/>
      </c>
      <c r="AN45" s="285" t="str">
        <f t="shared" si="3"/>
        <v/>
      </c>
      <c r="AO45" s="286" t="str">
        <f t="shared" si="10"/>
        <v/>
      </c>
      <c r="AP45" s="287"/>
      <c r="AQ45" s="288" t="str">
        <f t="shared" si="11"/>
        <v/>
      </c>
      <c r="AR45" s="289"/>
      <c r="AS45" s="289"/>
      <c r="AT45" s="289"/>
      <c r="AU45" s="289"/>
      <c r="AV45" s="289"/>
      <c r="AW45" s="289"/>
      <c r="AX45" s="289"/>
      <c r="AY45" s="290"/>
      <c r="BA45" s="10"/>
      <c r="BB45" s="312"/>
      <c r="BC45" s="313"/>
      <c r="BD45" s="291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3"/>
    </row>
    <row r="46" spans="1:82" ht="20.100000000000001" customHeight="1">
      <c r="A46" s="297" t="str">
        <f t="shared" si="4"/>
        <v/>
      </c>
      <c r="B46" s="298"/>
      <c r="C46" s="298"/>
      <c r="D46" s="299"/>
      <c r="E46" s="300" t="str">
        <f t="shared" si="0"/>
        <v/>
      </c>
      <c r="F46" s="301"/>
      <c r="G46" s="301"/>
      <c r="H46" s="301"/>
      <c r="I46" s="301" t="str">
        <f t="shared" si="1"/>
        <v/>
      </c>
      <c r="J46" s="301"/>
      <c r="K46" s="301"/>
      <c r="L46" s="301"/>
      <c r="M46" s="301" t="str">
        <f t="shared" si="2"/>
        <v/>
      </c>
      <c r="N46" s="301"/>
      <c r="O46" s="301"/>
      <c r="P46" s="302"/>
      <c r="Q46" s="303" t="str">
        <f t="shared" si="5"/>
        <v/>
      </c>
      <c r="R46" s="304"/>
      <c r="S46" s="304"/>
      <c r="T46" s="304"/>
      <c r="U46" s="304"/>
      <c r="V46" s="305"/>
      <c r="W46" s="288" t="str">
        <f t="shared" si="6"/>
        <v/>
      </c>
      <c r="X46" s="289"/>
      <c r="Y46" s="306"/>
      <c r="Z46" s="307" t="str">
        <f t="shared" si="7"/>
        <v/>
      </c>
      <c r="AA46" s="308" t="str">
        <f t="shared" si="8"/>
        <v/>
      </c>
      <c r="AB46" s="308" t="str">
        <f t="shared" si="8"/>
        <v/>
      </c>
      <c r="AC46" s="308" t="str">
        <f t="shared" si="8"/>
        <v/>
      </c>
      <c r="AD46" s="308" t="str">
        <f t="shared" si="8"/>
        <v/>
      </c>
      <c r="AE46" s="309" t="str">
        <f t="shared" si="8"/>
        <v/>
      </c>
      <c r="AF46" s="283" t="str">
        <f t="shared" si="9"/>
        <v/>
      </c>
      <c r="AG46" s="284" t="str">
        <f t="shared" si="3"/>
        <v/>
      </c>
      <c r="AH46" s="284" t="str">
        <f t="shared" si="3"/>
        <v/>
      </c>
      <c r="AI46" s="284" t="str">
        <f t="shared" si="3"/>
        <v/>
      </c>
      <c r="AJ46" s="284" t="str">
        <f t="shared" si="3"/>
        <v/>
      </c>
      <c r="AK46" s="284" t="str">
        <f t="shared" si="3"/>
        <v/>
      </c>
      <c r="AL46" s="284" t="str">
        <f t="shared" si="3"/>
        <v/>
      </c>
      <c r="AM46" s="284" t="str">
        <f t="shared" si="3"/>
        <v/>
      </c>
      <c r="AN46" s="285" t="str">
        <f t="shared" si="3"/>
        <v/>
      </c>
      <c r="AO46" s="286" t="str">
        <f t="shared" si="10"/>
        <v/>
      </c>
      <c r="AP46" s="287"/>
      <c r="AQ46" s="288" t="str">
        <f t="shared" si="11"/>
        <v/>
      </c>
      <c r="AR46" s="289"/>
      <c r="AS46" s="289"/>
      <c r="AT46" s="289"/>
      <c r="AU46" s="289"/>
      <c r="AV46" s="289"/>
      <c r="AW46" s="289"/>
      <c r="AX46" s="289"/>
      <c r="AY46" s="290"/>
      <c r="BA46" s="10"/>
      <c r="BB46" s="312"/>
      <c r="BC46" s="313"/>
      <c r="BD46" s="291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3"/>
    </row>
    <row r="47" spans="1:82" ht="20.100000000000001" customHeight="1">
      <c r="A47" s="297" t="str">
        <f t="shared" si="4"/>
        <v/>
      </c>
      <c r="B47" s="298"/>
      <c r="C47" s="298"/>
      <c r="D47" s="299"/>
      <c r="E47" s="300" t="str">
        <f t="shared" si="0"/>
        <v/>
      </c>
      <c r="F47" s="301"/>
      <c r="G47" s="301"/>
      <c r="H47" s="301"/>
      <c r="I47" s="301" t="str">
        <f t="shared" si="1"/>
        <v/>
      </c>
      <c r="J47" s="301"/>
      <c r="K47" s="301"/>
      <c r="L47" s="301"/>
      <c r="M47" s="301" t="str">
        <f t="shared" si="2"/>
        <v/>
      </c>
      <c r="N47" s="301"/>
      <c r="O47" s="301"/>
      <c r="P47" s="302"/>
      <c r="Q47" s="303" t="str">
        <f t="shared" si="5"/>
        <v/>
      </c>
      <c r="R47" s="304"/>
      <c r="S47" s="304"/>
      <c r="T47" s="304"/>
      <c r="U47" s="304"/>
      <c r="V47" s="305"/>
      <c r="W47" s="288" t="str">
        <f t="shared" si="6"/>
        <v/>
      </c>
      <c r="X47" s="289"/>
      <c r="Y47" s="306"/>
      <c r="Z47" s="307" t="str">
        <f t="shared" si="7"/>
        <v/>
      </c>
      <c r="AA47" s="308" t="str">
        <f t="shared" si="8"/>
        <v/>
      </c>
      <c r="AB47" s="308" t="str">
        <f t="shared" si="8"/>
        <v/>
      </c>
      <c r="AC47" s="308" t="str">
        <f t="shared" si="8"/>
        <v/>
      </c>
      <c r="AD47" s="308" t="str">
        <f t="shared" si="8"/>
        <v/>
      </c>
      <c r="AE47" s="309" t="str">
        <f t="shared" si="8"/>
        <v/>
      </c>
      <c r="AF47" s="283" t="str">
        <f t="shared" si="9"/>
        <v/>
      </c>
      <c r="AG47" s="284" t="str">
        <f t="shared" si="3"/>
        <v/>
      </c>
      <c r="AH47" s="284" t="str">
        <f t="shared" si="3"/>
        <v/>
      </c>
      <c r="AI47" s="284" t="str">
        <f t="shared" si="3"/>
        <v/>
      </c>
      <c r="AJ47" s="284" t="str">
        <f t="shared" si="3"/>
        <v/>
      </c>
      <c r="AK47" s="284" t="str">
        <f t="shared" si="3"/>
        <v/>
      </c>
      <c r="AL47" s="284" t="str">
        <f t="shared" si="3"/>
        <v/>
      </c>
      <c r="AM47" s="284" t="str">
        <f t="shared" si="3"/>
        <v/>
      </c>
      <c r="AN47" s="285" t="str">
        <f t="shared" si="3"/>
        <v/>
      </c>
      <c r="AO47" s="286" t="str">
        <f t="shared" si="10"/>
        <v/>
      </c>
      <c r="AP47" s="287"/>
      <c r="AQ47" s="288" t="str">
        <f t="shared" si="11"/>
        <v/>
      </c>
      <c r="AR47" s="289"/>
      <c r="AS47" s="289"/>
      <c r="AT47" s="289"/>
      <c r="AU47" s="289"/>
      <c r="AV47" s="289"/>
      <c r="AW47" s="289"/>
      <c r="AX47" s="289"/>
      <c r="AY47" s="290"/>
      <c r="BA47" s="10"/>
      <c r="BB47" s="314"/>
      <c r="BC47" s="315"/>
      <c r="BD47" s="294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6"/>
    </row>
    <row r="48" spans="1:82" ht="20.100000000000001" customHeight="1" thickBot="1">
      <c r="A48" s="297" t="str">
        <f t="shared" si="4"/>
        <v/>
      </c>
      <c r="B48" s="298"/>
      <c r="C48" s="298"/>
      <c r="D48" s="299"/>
      <c r="E48" s="300" t="str">
        <f t="shared" si="0"/>
        <v/>
      </c>
      <c r="F48" s="301"/>
      <c r="G48" s="301"/>
      <c r="H48" s="301"/>
      <c r="I48" s="301" t="str">
        <f t="shared" si="1"/>
        <v/>
      </c>
      <c r="J48" s="301"/>
      <c r="K48" s="301"/>
      <c r="L48" s="301"/>
      <c r="M48" s="301" t="str">
        <f t="shared" si="2"/>
        <v/>
      </c>
      <c r="N48" s="301"/>
      <c r="O48" s="301"/>
      <c r="P48" s="302"/>
      <c r="Q48" s="303" t="str">
        <f t="shared" si="5"/>
        <v/>
      </c>
      <c r="R48" s="304"/>
      <c r="S48" s="304"/>
      <c r="T48" s="304"/>
      <c r="U48" s="304"/>
      <c r="V48" s="305"/>
      <c r="W48" s="288" t="str">
        <f t="shared" si="6"/>
        <v/>
      </c>
      <c r="X48" s="289"/>
      <c r="Y48" s="306"/>
      <c r="Z48" s="307" t="str">
        <f t="shared" si="7"/>
        <v/>
      </c>
      <c r="AA48" s="308" t="str">
        <f t="shared" si="8"/>
        <v/>
      </c>
      <c r="AB48" s="308" t="str">
        <f t="shared" si="8"/>
        <v/>
      </c>
      <c r="AC48" s="308" t="str">
        <f t="shared" si="8"/>
        <v/>
      </c>
      <c r="AD48" s="308" t="str">
        <f t="shared" si="8"/>
        <v/>
      </c>
      <c r="AE48" s="309" t="str">
        <f t="shared" si="8"/>
        <v/>
      </c>
      <c r="AF48" s="283" t="str">
        <f t="shared" si="9"/>
        <v/>
      </c>
      <c r="AG48" s="284" t="str">
        <f t="shared" si="3"/>
        <v/>
      </c>
      <c r="AH48" s="284" t="str">
        <f t="shared" si="3"/>
        <v/>
      </c>
      <c r="AI48" s="284" t="str">
        <f t="shared" si="3"/>
        <v/>
      </c>
      <c r="AJ48" s="284" t="str">
        <f t="shared" si="3"/>
        <v/>
      </c>
      <c r="AK48" s="284" t="str">
        <f t="shared" si="3"/>
        <v/>
      </c>
      <c r="AL48" s="284" t="str">
        <f t="shared" si="3"/>
        <v/>
      </c>
      <c r="AM48" s="284" t="str">
        <f t="shared" si="3"/>
        <v/>
      </c>
      <c r="AN48" s="285" t="str">
        <f t="shared" si="3"/>
        <v>注文書を発行している
場合は10桁の注文番号
を記入して下さい。</v>
      </c>
      <c r="AO48" s="286" t="str">
        <f t="shared" si="10"/>
        <v/>
      </c>
      <c r="AP48" s="287"/>
      <c r="AQ48" s="288" t="str">
        <f t="shared" si="11"/>
        <v/>
      </c>
      <c r="AR48" s="289"/>
      <c r="AS48" s="289"/>
      <c r="AT48" s="289"/>
      <c r="AU48" s="289"/>
      <c r="AV48" s="289"/>
      <c r="AW48" s="289"/>
      <c r="AX48" s="289"/>
      <c r="AY48" s="290"/>
      <c r="BB48" s="179"/>
      <c r="BC48" s="179"/>
      <c r="BD48" s="179"/>
      <c r="BE48" s="179"/>
      <c r="BF48" s="179"/>
      <c r="BG48" s="179"/>
      <c r="BH48" s="179"/>
      <c r="BI48" s="10"/>
      <c r="BJ48" s="37"/>
      <c r="BK48" s="181"/>
      <c r="BL48" s="181"/>
      <c r="BM48" s="10"/>
      <c r="BN48" s="179"/>
      <c r="BO48" s="179"/>
      <c r="BP48" s="179"/>
      <c r="BQ48" s="179"/>
      <c r="BR48" s="179"/>
      <c r="BS48" s="179"/>
      <c r="BT48" s="179"/>
      <c r="BU48" s="179"/>
      <c r="BV48" s="10"/>
      <c r="BW48" s="179"/>
      <c r="BX48" s="179"/>
      <c r="BY48" s="179"/>
      <c r="BZ48" s="179"/>
      <c r="CA48" s="179"/>
      <c r="CB48" s="179"/>
      <c r="CC48" s="179"/>
      <c r="CD48" s="179"/>
    </row>
    <row r="49" spans="1:82" ht="17.25" customHeight="1">
      <c r="A49" s="243" t="s">
        <v>105</v>
      </c>
      <c r="B49" s="244"/>
      <c r="C49" s="244"/>
      <c r="D49" s="244"/>
      <c r="E49" s="244"/>
      <c r="F49" s="244"/>
      <c r="G49" s="244"/>
      <c r="H49" s="244"/>
      <c r="I49" s="199" t="s">
        <v>122</v>
      </c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1"/>
      <c r="Y49" s="378" t="s">
        <v>71</v>
      </c>
      <c r="Z49" s="379"/>
      <c r="AA49" s="379"/>
      <c r="AB49" s="379"/>
      <c r="AC49" s="379"/>
      <c r="AD49" s="379"/>
      <c r="AE49" s="380"/>
      <c r="AF49" s="268">
        <f>+AF19</f>
        <v>0</v>
      </c>
      <c r="AG49" s="269"/>
      <c r="AH49" s="269"/>
      <c r="AI49" s="269" t="e">
        <f>IF(#REF!="","",#REF!)</f>
        <v>#REF!</v>
      </c>
      <c r="AJ49" s="269"/>
      <c r="AK49" s="269"/>
      <c r="AL49" s="269" t="e">
        <f>IF(#REF!="","",#REF!)</f>
        <v>#REF!</v>
      </c>
      <c r="AM49" s="269"/>
      <c r="AN49" s="270"/>
      <c r="AO49" s="271" t="s">
        <v>106</v>
      </c>
      <c r="AP49" s="244"/>
      <c r="AQ49" s="244"/>
      <c r="AR49" s="244"/>
      <c r="AS49" s="244"/>
      <c r="AT49" s="244"/>
      <c r="AU49" s="244"/>
      <c r="AV49" s="244"/>
      <c r="AW49" s="244"/>
      <c r="AX49" s="244"/>
      <c r="AY49" s="272"/>
      <c r="BA49" s="199" t="s">
        <v>100</v>
      </c>
      <c r="BB49" s="200"/>
      <c r="BC49" s="200"/>
      <c r="BD49" s="200"/>
      <c r="BE49" s="200"/>
      <c r="BF49" s="200"/>
      <c r="BG49" s="200"/>
      <c r="BH49" s="201"/>
      <c r="BJ49" s="254" t="s">
        <v>101</v>
      </c>
      <c r="BK49" s="255"/>
      <c r="BL49" s="256"/>
      <c r="BN49" s="260" t="s">
        <v>15</v>
      </c>
      <c r="BO49" s="261"/>
      <c r="BP49" s="261"/>
      <c r="BQ49" s="261"/>
      <c r="BR49" s="261"/>
      <c r="BS49" s="261"/>
      <c r="BT49" s="261"/>
      <c r="BU49" s="262"/>
      <c r="BW49" s="199" t="s">
        <v>99</v>
      </c>
      <c r="BX49" s="200"/>
      <c r="BY49" s="200"/>
      <c r="BZ49" s="200"/>
      <c r="CA49" s="200"/>
      <c r="CB49" s="200"/>
      <c r="CC49" s="200"/>
      <c r="CD49" s="201"/>
    </row>
    <row r="50" spans="1:82" ht="17.25" customHeight="1">
      <c r="A50" s="245"/>
      <c r="B50" s="246"/>
      <c r="C50" s="246"/>
      <c r="D50" s="246"/>
      <c r="E50" s="246"/>
      <c r="F50" s="246"/>
      <c r="G50" s="246"/>
      <c r="H50" s="246"/>
      <c r="I50" s="265" t="s">
        <v>119</v>
      </c>
      <c r="J50" s="266"/>
      <c r="K50" s="266"/>
      <c r="L50" s="266"/>
      <c r="M50" s="266"/>
      <c r="N50" s="266"/>
      <c r="O50" s="267"/>
      <c r="P50" s="268">
        <f>+P20</f>
        <v>0</v>
      </c>
      <c r="Q50" s="269"/>
      <c r="R50" s="269"/>
      <c r="S50" s="269"/>
      <c r="T50" s="269"/>
      <c r="U50" s="269"/>
      <c r="V50" s="269"/>
      <c r="W50" s="269"/>
      <c r="X50" s="270"/>
      <c r="Y50" s="265" t="s">
        <v>97</v>
      </c>
      <c r="Z50" s="266"/>
      <c r="AA50" s="266"/>
      <c r="AB50" s="266"/>
      <c r="AC50" s="266"/>
      <c r="AD50" s="266"/>
      <c r="AE50" s="267"/>
      <c r="AF50" s="268">
        <f t="shared" ref="AF50:AF52" si="12">+AF20</f>
        <v>0</v>
      </c>
      <c r="AG50" s="269"/>
      <c r="AH50" s="269"/>
      <c r="AI50" s="269" t="e">
        <f>IF(#REF!="","",#REF!)</f>
        <v>#REF!</v>
      </c>
      <c r="AJ50" s="269"/>
      <c r="AK50" s="269"/>
      <c r="AL50" s="269" t="e">
        <f>IF(#REF!="","",#REF!)</f>
        <v>#REF!</v>
      </c>
      <c r="AM50" s="269"/>
      <c r="AN50" s="270"/>
      <c r="AO50" s="273"/>
      <c r="AP50" s="246"/>
      <c r="AQ50" s="246"/>
      <c r="AR50" s="246"/>
      <c r="AS50" s="246"/>
      <c r="AT50" s="246"/>
      <c r="AU50" s="246"/>
      <c r="AV50" s="246"/>
      <c r="AW50" s="246"/>
      <c r="AX50" s="246"/>
      <c r="AY50" s="274"/>
      <c r="BA50" s="205"/>
      <c r="BB50" s="206"/>
      <c r="BC50" s="206"/>
      <c r="BD50" s="206"/>
      <c r="BE50" s="206"/>
      <c r="BF50" s="206"/>
      <c r="BG50" s="206"/>
      <c r="BH50" s="207"/>
      <c r="BJ50" s="257"/>
      <c r="BK50" s="258"/>
      <c r="BL50" s="259"/>
      <c r="BN50" s="263"/>
      <c r="BO50" s="206"/>
      <c r="BP50" s="206"/>
      <c r="BQ50" s="206"/>
      <c r="BR50" s="206"/>
      <c r="BS50" s="206"/>
      <c r="BT50" s="206"/>
      <c r="BU50" s="264"/>
      <c r="BW50" s="205"/>
      <c r="BX50" s="206"/>
      <c r="BY50" s="206"/>
      <c r="BZ50" s="206"/>
      <c r="CA50" s="206"/>
      <c r="CB50" s="206"/>
      <c r="CC50" s="206"/>
      <c r="CD50" s="207"/>
    </row>
    <row r="51" spans="1:82" ht="17.25" customHeight="1">
      <c r="A51" s="245"/>
      <c r="B51" s="246"/>
      <c r="C51" s="246"/>
      <c r="D51" s="246"/>
      <c r="E51" s="246"/>
      <c r="F51" s="246"/>
      <c r="G51" s="246"/>
      <c r="H51" s="246"/>
      <c r="I51" s="277" t="s">
        <v>120</v>
      </c>
      <c r="J51" s="278"/>
      <c r="K51" s="278"/>
      <c r="L51" s="278"/>
      <c r="M51" s="278"/>
      <c r="N51" s="278"/>
      <c r="O51" s="279"/>
      <c r="P51" s="280">
        <f t="shared" ref="P51:P52" si="13">+P21</f>
        <v>0</v>
      </c>
      <c r="Q51" s="281"/>
      <c r="R51" s="281"/>
      <c r="S51" s="281"/>
      <c r="T51" s="281"/>
      <c r="U51" s="281"/>
      <c r="V51" s="281"/>
      <c r="W51" s="281"/>
      <c r="X51" s="282"/>
      <c r="Y51" s="277" t="s">
        <v>98</v>
      </c>
      <c r="Z51" s="278"/>
      <c r="AA51" s="278"/>
      <c r="AB51" s="278"/>
      <c r="AC51" s="278"/>
      <c r="AD51" s="278"/>
      <c r="AE51" s="279"/>
      <c r="AF51" s="280">
        <f t="shared" si="12"/>
        <v>0</v>
      </c>
      <c r="AG51" s="281"/>
      <c r="AH51" s="281"/>
      <c r="AI51" s="281" t="e">
        <f>IF(#REF!="","",#REF!)</f>
        <v>#REF!</v>
      </c>
      <c r="AJ51" s="281"/>
      <c r="AK51" s="281"/>
      <c r="AL51" s="281" t="e">
        <f>IF(#REF!="","",#REF!)</f>
        <v>#REF!</v>
      </c>
      <c r="AM51" s="281"/>
      <c r="AN51" s="282"/>
      <c r="AO51" s="273"/>
      <c r="AP51" s="246"/>
      <c r="AQ51" s="246"/>
      <c r="AR51" s="246"/>
      <c r="AS51" s="246"/>
      <c r="AT51" s="246"/>
      <c r="AU51" s="246"/>
      <c r="AV51" s="246"/>
      <c r="AW51" s="246"/>
      <c r="AX51" s="246"/>
      <c r="AY51" s="274"/>
      <c r="BA51" s="151">
        <v>1</v>
      </c>
      <c r="BB51" s="165">
        <v>2</v>
      </c>
      <c r="BC51" s="152"/>
      <c r="BD51" s="40"/>
      <c r="BE51" s="40"/>
      <c r="BF51" s="40"/>
      <c r="BG51" s="40"/>
      <c r="BH51" s="164"/>
      <c r="BJ51" s="39">
        <v>9</v>
      </c>
      <c r="BK51" s="40"/>
      <c r="BL51" s="41"/>
      <c r="BN51" s="29">
        <v>12</v>
      </c>
      <c r="BO51" s="42"/>
      <c r="BP51" s="42"/>
      <c r="BQ51" s="42"/>
      <c r="BR51" s="42"/>
      <c r="BS51" s="28"/>
      <c r="BT51" s="39"/>
      <c r="BU51" s="43"/>
      <c r="BW51" s="44">
        <v>20</v>
      </c>
      <c r="BX51" s="45"/>
      <c r="BY51" s="45"/>
      <c r="BZ51" s="46"/>
      <c r="CA51" s="47"/>
      <c r="CB51" s="48"/>
      <c r="CC51" s="49"/>
      <c r="CD51" s="50"/>
    </row>
    <row r="52" spans="1:82" ht="17.25" customHeight="1" thickBot="1">
      <c r="A52" s="247"/>
      <c r="B52" s="248"/>
      <c r="C52" s="248"/>
      <c r="D52" s="248"/>
      <c r="E52" s="248"/>
      <c r="F52" s="248"/>
      <c r="G52" s="248"/>
      <c r="H52" s="248"/>
      <c r="I52" s="234" t="s">
        <v>121</v>
      </c>
      <c r="J52" s="235"/>
      <c r="K52" s="235"/>
      <c r="L52" s="235"/>
      <c r="M52" s="235"/>
      <c r="N52" s="235"/>
      <c r="O52" s="236"/>
      <c r="P52" s="237">
        <f t="shared" si="13"/>
        <v>0</v>
      </c>
      <c r="Q52" s="238"/>
      <c r="R52" s="238"/>
      <c r="S52" s="238"/>
      <c r="T52" s="238"/>
      <c r="U52" s="238"/>
      <c r="V52" s="238"/>
      <c r="W52" s="238"/>
      <c r="X52" s="239"/>
      <c r="Y52" s="372" t="s">
        <v>114</v>
      </c>
      <c r="Z52" s="373"/>
      <c r="AA52" s="373"/>
      <c r="AB52" s="373"/>
      <c r="AC52" s="373"/>
      <c r="AD52" s="373"/>
      <c r="AE52" s="374"/>
      <c r="AF52" s="240">
        <f t="shared" si="12"/>
        <v>0</v>
      </c>
      <c r="AG52" s="241"/>
      <c r="AH52" s="241"/>
      <c r="AI52" s="241" t="e">
        <f>IF(#REF!="","",#REF!)</f>
        <v>#REF!</v>
      </c>
      <c r="AJ52" s="241"/>
      <c r="AK52" s="241"/>
      <c r="AL52" s="241" t="e">
        <f>IF(#REF!="","",#REF!)</f>
        <v>#REF!</v>
      </c>
      <c r="AM52" s="241"/>
      <c r="AN52" s="242"/>
      <c r="AO52" s="275"/>
      <c r="AP52" s="248"/>
      <c r="AQ52" s="248"/>
      <c r="AR52" s="248"/>
      <c r="AS52" s="248"/>
      <c r="AT52" s="248"/>
      <c r="AU52" s="248"/>
      <c r="AV52" s="248"/>
      <c r="AW52" s="248"/>
      <c r="AX52" s="248"/>
      <c r="AY52" s="276"/>
      <c r="BA52" s="51"/>
      <c r="BB52" s="53"/>
      <c r="BC52" s="150"/>
      <c r="BD52" s="52"/>
      <c r="BE52" s="52"/>
      <c r="BF52" s="52"/>
      <c r="BG52" s="52"/>
      <c r="BH52" s="55"/>
      <c r="BI52" s="56"/>
      <c r="BJ52" s="51"/>
      <c r="BK52" s="52"/>
      <c r="BL52" s="55"/>
      <c r="BM52" s="56"/>
      <c r="BN52" s="249" t="str">
        <f>IF(BN22="","",BN22)</f>
        <v/>
      </c>
      <c r="BO52" s="375"/>
      <c r="BP52" s="375"/>
      <c r="BQ52" s="375"/>
      <c r="BR52" s="375"/>
      <c r="BS52" s="376"/>
      <c r="BT52" s="252" t="str">
        <f>IF(BT22="","",BT22)</f>
        <v/>
      </c>
      <c r="BU52" s="377"/>
      <c r="BV52" s="56"/>
      <c r="BW52" s="57"/>
      <c r="BX52" s="58"/>
      <c r="BY52" s="58"/>
      <c r="BZ52" s="59"/>
      <c r="CA52" s="60"/>
      <c r="CB52" s="53"/>
      <c r="CC52" s="54"/>
      <c r="CD52" s="55"/>
    </row>
    <row r="53" spans="1:82" ht="6" customHeight="1"/>
    <row r="54" spans="1:82" ht="18.75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3" t="s">
        <v>18</v>
      </c>
      <c r="L54" s="224"/>
      <c r="M54" s="224"/>
      <c r="N54" s="224"/>
      <c r="O54" s="224"/>
      <c r="P54" s="224"/>
      <c r="Q54" s="224"/>
      <c r="R54" s="224"/>
      <c r="S54" s="224"/>
      <c r="T54" s="224"/>
      <c r="U54" s="225"/>
      <c r="V54" s="222" t="s">
        <v>19</v>
      </c>
      <c r="W54" s="222"/>
      <c r="X54" s="222"/>
      <c r="Y54" s="222"/>
      <c r="Z54" s="222"/>
      <c r="AA54" s="231" t="s">
        <v>20</v>
      </c>
      <c r="AB54" s="208"/>
      <c r="AC54" s="208"/>
      <c r="AD54" s="208"/>
      <c r="AE54" s="222" t="s">
        <v>21</v>
      </c>
      <c r="AF54" s="222"/>
      <c r="AG54" s="222"/>
      <c r="AH54" s="222"/>
      <c r="AI54" s="231" t="s">
        <v>8</v>
      </c>
      <c r="AJ54" s="371"/>
      <c r="AK54" s="222" t="s">
        <v>125</v>
      </c>
      <c r="AL54" s="222"/>
      <c r="AM54" s="222"/>
      <c r="AN54" s="222"/>
      <c r="AO54" s="222"/>
      <c r="AP54" s="222"/>
      <c r="AQ54" s="222"/>
      <c r="AR54" s="222" t="s">
        <v>9</v>
      </c>
      <c r="AS54" s="222"/>
      <c r="AT54" s="222"/>
      <c r="AU54" s="222"/>
      <c r="AV54" s="222"/>
      <c r="AW54" s="222"/>
      <c r="AX54" s="223" t="s">
        <v>127</v>
      </c>
      <c r="AY54" s="224"/>
      <c r="AZ54" s="224"/>
      <c r="BA54" s="224"/>
      <c r="BB54" s="224"/>
      <c r="BC54" s="224"/>
      <c r="BD54" s="224"/>
      <c r="BE54" s="224"/>
      <c r="BF54" s="225"/>
      <c r="BG54" s="226" t="s">
        <v>131</v>
      </c>
      <c r="BH54" s="208"/>
      <c r="BI54" s="61" t="s">
        <v>22</v>
      </c>
      <c r="BJ54" s="61" t="s">
        <v>132</v>
      </c>
      <c r="BK54" s="223" t="s">
        <v>133</v>
      </c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5"/>
    </row>
    <row r="55" spans="1:82" ht="6" customHeight="1">
      <c r="A55" s="62">
        <v>28</v>
      </c>
      <c r="B55" s="63"/>
      <c r="C55" s="63"/>
      <c r="D55" s="63"/>
      <c r="E55" s="63"/>
      <c r="F55" s="63"/>
      <c r="G55" s="63"/>
      <c r="H55" s="63"/>
      <c r="I55" s="63"/>
      <c r="J55" s="64"/>
      <c r="K55" s="65">
        <v>38</v>
      </c>
      <c r="L55" s="66"/>
      <c r="M55" s="67"/>
      <c r="N55" s="68"/>
      <c r="O55" s="68"/>
      <c r="P55" s="68"/>
      <c r="Q55" s="66"/>
      <c r="R55" s="71"/>
      <c r="S55" s="69"/>
      <c r="T55" s="68"/>
      <c r="U55" s="70"/>
      <c r="V55" s="62">
        <v>49</v>
      </c>
      <c r="W55" s="63"/>
      <c r="X55" s="63"/>
      <c r="Y55" s="63"/>
      <c r="Z55" s="64"/>
      <c r="AA55" s="62">
        <v>54</v>
      </c>
      <c r="AB55" s="63"/>
      <c r="AC55" s="63"/>
      <c r="AD55" s="64"/>
      <c r="AE55" s="62">
        <v>58</v>
      </c>
      <c r="AF55" s="63"/>
      <c r="AG55" s="63"/>
      <c r="AH55" s="64"/>
      <c r="AI55" s="62">
        <v>62</v>
      </c>
      <c r="AJ55" s="64"/>
      <c r="AK55" s="62">
        <v>64</v>
      </c>
      <c r="AL55" s="72" t="s">
        <v>4</v>
      </c>
      <c r="AM55" s="69"/>
      <c r="AN55" s="68"/>
      <c r="AO55" s="72">
        <v>0</v>
      </c>
      <c r="AP55" s="69"/>
      <c r="AQ55" s="159"/>
      <c r="AR55" s="62">
        <v>71</v>
      </c>
      <c r="AS55" s="68"/>
      <c r="AT55" s="72" t="s">
        <v>4</v>
      </c>
      <c r="AU55" s="69"/>
      <c r="AV55" s="68"/>
      <c r="AW55" s="159">
        <v>0</v>
      </c>
      <c r="AX55" s="62">
        <v>77</v>
      </c>
      <c r="AY55" s="68"/>
      <c r="AZ55" s="72" t="s">
        <v>3</v>
      </c>
      <c r="BA55" s="69"/>
      <c r="BB55" s="68"/>
      <c r="BC55" s="72" t="s">
        <v>4</v>
      </c>
      <c r="BD55" s="69"/>
      <c r="BE55" s="68"/>
      <c r="BF55" s="159">
        <v>0</v>
      </c>
      <c r="BG55" s="73">
        <v>86</v>
      </c>
      <c r="BH55" s="64"/>
      <c r="BI55" s="74">
        <v>88</v>
      </c>
      <c r="BJ55" s="75">
        <v>89</v>
      </c>
      <c r="BK55" s="65">
        <v>90</v>
      </c>
      <c r="BL55" s="69"/>
      <c r="BM55" s="64"/>
      <c r="BN55" s="69"/>
      <c r="BO55" s="64"/>
      <c r="BP55" s="69"/>
      <c r="BQ55" s="64"/>
      <c r="BR55" s="69"/>
      <c r="BS55" s="64"/>
      <c r="BT55" s="69"/>
      <c r="BU55" s="64"/>
      <c r="BV55" s="69"/>
      <c r="BW55" s="64"/>
      <c r="BX55" s="69"/>
      <c r="BY55" s="64"/>
      <c r="BZ55" s="69"/>
      <c r="CA55" s="64"/>
      <c r="CB55" s="69"/>
      <c r="CC55" s="66"/>
      <c r="CD55" s="76">
        <v>109</v>
      </c>
    </row>
    <row r="56" spans="1:82" ht="15" customHeight="1">
      <c r="A56" s="77"/>
      <c r="B56" s="78"/>
      <c r="C56" s="78"/>
      <c r="D56" s="78"/>
      <c r="E56" s="78"/>
      <c r="F56" s="78"/>
      <c r="G56" s="78"/>
      <c r="H56" s="78"/>
      <c r="I56" s="78"/>
      <c r="J56" s="185"/>
      <c r="K56" s="187"/>
      <c r="L56" s="185"/>
      <c r="M56" s="79"/>
      <c r="N56" s="78"/>
      <c r="O56" s="78"/>
      <c r="P56" s="78"/>
      <c r="Q56" s="185"/>
      <c r="R56" s="81"/>
      <c r="S56" s="186"/>
      <c r="T56" s="78"/>
      <c r="U56" s="80"/>
      <c r="V56" s="77"/>
      <c r="W56" s="78"/>
      <c r="X56" s="78"/>
      <c r="Y56" s="78"/>
      <c r="Z56" s="185"/>
      <c r="AA56" s="77"/>
      <c r="AB56" s="78"/>
      <c r="AC56" s="78"/>
      <c r="AD56" s="185"/>
      <c r="AE56" s="77"/>
      <c r="AF56" s="78"/>
      <c r="AG56" s="78"/>
      <c r="AH56" s="185"/>
      <c r="AI56" s="77"/>
      <c r="AJ56" s="185"/>
      <c r="AK56" s="77"/>
      <c r="AL56" s="82"/>
      <c r="AM56" s="186"/>
      <c r="AN56" s="78"/>
      <c r="AO56" s="82"/>
      <c r="AP56" s="186"/>
      <c r="AQ56" s="154"/>
      <c r="AR56" s="77"/>
      <c r="AS56" s="78"/>
      <c r="AT56" s="82"/>
      <c r="AU56" s="186"/>
      <c r="AV56" s="78"/>
      <c r="AW56" s="154"/>
      <c r="AX56" s="77"/>
      <c r="AY56" s="78"/>
      <c r="AZ56" s="82"/>
      <c r="BA56" s="186"/>
      <c r="BB56" s="78"/>
      <c r="BC56" s="82"/>
      <c r="BD56" s="186"/>
      <c r="BE56" s="78"/>
      <c r="BF56" s="154"/>
      <c r="BG56" s="186"/>
      <c r="BH56" s="185"/>
      <c r="BI56" s="83"/>
      <c r="BJ56" s="80"/>
      <c r="BK56" s="227"/>
      <c r="BL56" s="228"/>
      <c r="BM56" s="229"/>
      <c r="BN56" s="228"/>
      <c r="BO56" s="229"/>
      <c r="BP56" s="228"/>
      <c r="BQ56" s="229"/>
      <c r="BR56" s="228"/>
      <c r="BS56" s="229"/>
      <c r="BT56" s="228"/>
      <c r="BU56" s="229"/>
      <c r="BV56" s="228"/>
      <c r="BW56" s="229"/>
      <c r="BX56" s="228"/>
      <c r="BY56" s="229"/>
      <c r="BZ56" s="228"/>
      <c r="CA56" s="229"/>
      <c r="CB56" s="228"/>
      <c r="CC56" s="229"/>
      <c r="CD56" s="230"/>
    </row>
    <row r="57" spans="1:82" ht="18.95" customHeight="1">
      <c r="A57" s="84"/>
      <c r="B57" s="85"/>
      <c r="C57" s="85"/>
      <c r="D57" s="85"/>
      <c r="E57" s="85"/>
      <c r="F57" s="85"/>
      <c r="G57" s="85"/>
      <c r="H57" s="85"/>
      <c r="I57" s="85"/>
      <c r="J57" s="182"/>
      <c r="K57" s="184"/>
      <c r="L57" s="182"/>
      <c r="M57" s="86"/>
      <c r="N57" s="85"/>
      <c r="O57" s="85"/>
      <c r="P57" s="85"/>
      <c r="Q57" s="182"/>
      <c r="R57" s="88"/>
      <c r="S57" s="183"/>
      <c r="T57" s="85"/>
      <c r="U57" s="87"/>
      <c r="V57" s="84"/>
      <c r="W57" s="85"/>
      <c r="X57" s="85"/>
      <c r="Y57" s="85"/>
      <c r="Z57" s="182"/>
      <c r="AA57" s="84"/>
      <c r="AB57" s="85"/>
      <c r="AC57" s="85"/>
      <c r="AD57" s="182"/>
      <c r="AE57" s="84"/>
      <c r="AF57" s="85"/>
      <c r="AG57" s="85"/>
      <c r="AH57" s="182"/>
      <c r="AI57" s="84"/>
      <c r="AJ57" s="182"/>
      <c r="AK57" s="84"/>
      <c r="AL57" s="89"/>
      <c r="AM57" s="183"/>
      <c r="AN57" s="85"/>
      <c r="AO57" s="89"/>
      <c r="AP57" s="183"/>
      <c r="AQ57" s="155"/>
      <c r="AR57" s="84"/>
      <c r="AS57" s="85"/>
      <c r="AT57" s="89"/>
      <c r="AU57" s="183"/>
      <c r="AV57" s="85"/>
      <c r="AW57" s="155"/>
      <c r="AX57" s="84"/>
      <c r="AY57" s="85"/>
      <c r="AZ57" s="89"/>
      <c r="BA57" s="183"/>
      <c r="BB57" s="85"/>
      <c r="BC57" s="89"/>
      <c r="BD57" s="183"/>
      <c r="BE57" s="85"/>
      <c r="BF57" s="155"/>
      <c r="BG57" s="183"/>
      <c r="BH57" s="182"/>
      <c r="BI57" s="90"/>
      <c r="BJ57" s="87"/>
      <c r="BK57" s="190"/>
      <c r="BL57" s="191"/>
      <c r="BM57" s="192"/>
      <c r="BN57" s="191"/>
      <c r="BO57" s="192"/>
      <c r="BP57" s="191"/>
      <c r="BQ57" s="192"/>
      <c r="BR57" s="191"/>
      <c r="BS57" s="192"/>
      <c r="BT57" s="191"/>
      <c r="BU57" s="192"/>
      <c r="BV57" s="191"/>
      <c r="BW57" s="192"/>
      <c r="BX57" s="191"/>
      <c r="BY57" s="192"/>
      <c r="BZ57" s="191"/>
      <c r="CA57" s="192"/>
      <c r="CB57" s="191"/>
      <c r="CC57" s="192"/>
      <c r="CD57" s="221"/>
    </row>
    <row r="58" spans="1:82" ht="18.95" customHeight="1">
      <c r="A58" s="84"/>
      <c r="B58" s="85"/>
      <c r="C58" s="85"/>
      <c r="D58" s="85"/>
      <c r="E58" s="85"/>
      <c r="F58" s="85"/>
      <c r="G58" s="85"/>
      <c r="H58" s="85"/>
      <c r="I58" s="85"/>
      <c r="J58" s="182"/>
      <c r="K58" s="184"/>
      <c r="L58" s="182"/>
      <c r="M58" s="86"/>
      <c r="N58" s="85"/>
      <c r="O58" s="85"/>
      <c r="P58" s="85"/>
      <c r="Q58" s="182"/>
      <c r="R58" s="88"/>
      <c r="S58" s="183"/>
      <c r="T58" s="85"/>
      <c r="U58" s="87"/>
      <c r="V58" s="84"/>
      <c r="W58" s="85"/>
      <c r="X58" s="85"/>
      <c r="Y58" s="85"/>
      <c r="Z58" s="182"/>
      <c r="AA58" s="84"/>
      <c r="AB58" s="85"/>
      <c r="AC58" s="85"/>
      <c r="AD58" s="182"/>
      <c r="AE58" s="84"/>
      <c r="AF58" s="85"/>
      <c r="AG58" s="85"/>
      <c r="AH58" s="182"/>
      <c r="AI58" s="84"/>
      <c r="AJ58" s="182"/>
      <c r="AK58" s="84"/>
      <c r="AL58" s="89"/>
      <c r="AM58" s="183"/>
      <c r="AN58" s="85"/>
      <c r="AO58" s="89"/>
      <c r="AP58" s="183"/>
      <c r="AQ58" s="155"/>
      <c r="AR58" s="84"/>
      <c r="AS58" s="85"/>
      <c r="AT58" s="89"/>
      <c r="AU58" s="183"/>
      <c r="AV58" s="85"/>
      <c r="AW58" s="155"/>
      <c r="AX58" s="84"/>
      <c r="AY58" s="85"/>
      <c r="AZ58" s="89"/>
      <c r="BA58" s="183"/>
      <c r="BB58" s="85"/>
      <c r="BC58" s="89"/>
      <c r="BD58" s="183"/>
      <c r="BE58" s="85"/>
      <c r="BF58" s="155"/>
      <c r="BG58" s="183"/>
      <c r="BH58" s="182"/>
      <c r="BI58" s="90"/>
      <c r="BJ58" s="87"/>
      <c r="BK58" s="190"/>
      <c r="BL58" s="191"/>
      <c r="BM58" s="192"/>
      <c r="BN58" s="191"/>
      <c r="BO58" s="192"/>
      <c r="BP58" s="191"/>
      <c r="BQ58" s="192"/>
      <c r="BR58" s="191"/>
      <c r="BS58" s="192"/>
      <c r="BT58" s="191"/>
      <c r="BU58" s="192"/>
      <c r="BV58" s="191"/>
      <c r="BW58" s="192"/>
      <c r="BX58" s="191"/>
      <c r="BY58" s="192"/>
      <c r="BZ58" s="191"/>
      <c r="CA58" s="192"/>
      <c r="CB58" s="191"/>
      <c r="CC58" s="192"/>
      <c r="CD58" s="221"/>
    </row>
    <row r="59" spans="1:82" ht="18.95" customHeight="1">
      <c r="A59" s="91"/>
      <c r="B59" s="92"/>
      <c r="C59" s="92"/>
      <c r="D59" s="92"/>
      <c r="E59" s="92"/>
      <c r="F59" s="92"/>
      <c r="G59" s="92"/>
      <c r="H59" s="92"/>
      <c r="I59" s="92"/>
      <c r="J59" s="93"/>
      <c r="K59" s="94"/>
      <c r="L59" s="95"/>
      <c r="M59" s="96"/>
      <c r="N59" s="97"/>
      <c r="O59" s="97"/>
      <c r="P59" s="97"/>
      <c r="Q59" s="95"/>
      <c r="R59" s="163"/>
      <c r="S59" s="98"/>
      <c r="T59" s="97"/>
      <c r="U59" s="99"/>
      <c r="V59" s="91"/>
      <c r="W59" s="92"/>
      <c r="X59" s="92"/>
      <c r="Y59" s="92"/>
      <c r="Z59" s="93"/>
      <c r="AA59" s="91"/>
      <c r="AB59" s="92"/>
      <c r="AC59" s="92"/>
      <c r="AD59" s="93"/>
      <c r="AE59" s="91"/>
      <c r="AF59" s="92"/>
      <c r="AG59" s="92"/>
      <c r="AH59" s="93"/>
      <c r="AI59" s="91"/>
      <c r="AJ59" s="93"/>
      <c r="AK59" s="160"/>
      <c r="AL59" s="162"/>
      <c r="AM59" s="98"/>
      <c r="AN59" s="97"/>
      <c r="AO59" s="162"/>
      <c r="AP59" s="98"/>
      <c r="AQ59" s="161"/>
      <c r="AR59" s="160"/>
      <c r="AS59" s="97"/>
      <c r="AT59" s="162"/>
      <c r="AU59" s="98"/>
      <c r="AV59" s="97"/>
      <c r="AW59" s="161"/>
      <c r="AX59" s="84"/>
      <c r="AY59" s="85"/>
      <c r="AZ59" s="89"/>
      <c r="BA59" s="183"/>
      <c r="BB59" s="85"/>
      <c r="BC59" s="89"/>
      <c r="BD59" s="183"/>
      <c r="BE59" s="85"/>
      <c r="BF59" s="155"/>
      <c r="BG59" s="183"/>
      <c r="BH59" s="182"/>
      <c r="BI59" s="90"/>
      <c r="BJ59" s="87"/>
      <c r="BK59" s="190"/>
      <c r="BL59" s="191"/>
      <c r="BM59" s="192"/>
      <c r="BN59" s="191"/>
      <c r="BO59" s="192"/>
      <c r="BP59" s="191"/>
      <c r="BQ59" s="192"/>
      <c r="BR59" s="191"/>
      <c r="BS59" s="192"/>
      <c r="BT59" s="191"/>
      <c r="BU59" s="192"/>
      <c r="BV59" s="191"/>
      <c r="BW59" s="192"/>
      <c r="BX59" s="191"/>
      <c r="BY59" s="192"/>
      <c r="BZ59" s="191"/>
      <c r="CA59" s="192"/>
      <c r="CB59" s="191"/>
      <c r="CC59" s="192"/>
      <c r="CD59" s="221"/>
    </row>
    <row r="60" spans="1:82" ht="18.95" customHeight="1">
      <c r="A60" s="193" t="s">
        <v>23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212"/>
      <c r="AG60" s="213"/>
      <c r="AH60" s="213"/>
      <c r="AI60" s="213"/>
      <c r="AJ60" s="213"/>
      <c r="AK60" s="214"/>
      <c r="AL60" s="209" t="s">
        <v>31</v>
      </c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1"/>
      <c r="AX60" s="156"/>
      <c r="AY60" s="157"/>
      <c r="AZ60" s="153"/>
      <c r="BA60" s="100"/>
      <c r="BB60" s="157"/>
      <c r="BC60" s="153"/>
      <c r="BD60" s="100"/>
      <c r="BE60" s="157"/>
      <c r="BF60" s="158"/>
      <c r="BG60" s="193" t="s">
        <v>94</v>
      </c>
      <c r="BH60" s="199"/>
      <c r="BI60" s="200"/>
      <c r="BJ60" s="200"/>
      <c r="BK60" s="200"/>
      <c r="BL60" s="200"/>
      <c r="BM60" s="200"/>
      <c r="BN60" s="200"/>
      <c r="BO60" s="200"/>
      <c r="BP60" s="201"/>
      <c r="BQ60" s="193" t="s">
        <v>24</v>
      </c>
      <c r="BR60" s="199"/>
      <c r="BS60" s="200"/>
      <c r="BT60" s="200"/>
      <c r="BU60" s="200"/>
      <c r="BV60" s="201"/>
      <c r="BW60" s="199"/>
      <c r="BX60" s="200"/>
      <c r="BY60" s="200"/>
      <c r="BZ60" s="200"/>
      <c r="CA60" s="201"/>
      <c r="CB60" s="208" t="s">
        <v>25</v>
      </c>
      <c r="CC60" s="208"/>
      <c r="CD60" s="208"/>
    </row>
    <row r="61" spans="1:82" ht="18.95" customHeight="1">
      <c r="A61" s="194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215"/>
      <c r="AG61" s="216"/>
      <c r="AH61" s="216"/>
      <c r="AI61" s="216"/>
      <c r="AJ61" s="216"/>
      <c r="AK61" s="217"/>
      <c r="AL61" s="209" t="s">
        <v>92</v>
      </c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1"/>
      <c r="AX61" s="156"/>
      <c r="AY61" s="157"/>
      <c r="AZ61" s="153"/>
      <c r="BA61" s="100"/>
      <c r="BB61" s="157"/>
      <c r="BC61" s="153"/>
      <c r="BD61" s="100"/>
      <c r="BE61" s="157"/>
      <c r="BF61" s="158"/>
      <c r="BG61" s="194"/>
      <c r="BH61" s="202"/>
      <c r="BI61" s="203"/>
      <c r="BJ61" s="203"/>
      <c r="BK61" s="203"/>
      <c r="BL61" s="203"/>
      <c r="BM61" s="203"/>
      <c r="BN61" s="203"/>
      <c r="BO61" s="203"/>
      <c r="BP61" s="204"/>
      <c r="BQ61" s="194"/>
      <c r="BR61" s="202"/>
      <c r="BS61" s="203"/>
      <c r="BT61" s="203"/>
      <c r="BU61" s="203"/>
      <c r="BV61" s="204"/>
      <c r="BW61" s="202"/>
      <c r="BX61" s="203"/>
      <c r="BY61" s="203"/>
      <c r="BZ61" s="203"/>
      <c r="CA61" s="204"/>
      <c r="CB61" s="330"/>
      <c r="CC61" s="330"/>
      <c r="CD61" s="330"/>
    </row>
    <row r="62" spans="1:82" ht="18.95" customHeight="1" thickBot="1">
      <c r="A62" s="195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18"/>
      <c r="AG62" s="219"/>
      <c r="AH62" s="219"/>
      <c r="AI62" s="219"/>
      <c r="AJ62" s="219"/>
      <c r="AK62" s="220"/>
      <c r="AL62" s="209" t="s">
        <v>93</v>
      </c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1"/>
      <c r="AX62" s="156"/>
      <c r="AY62" s="157"/>
      <c r="AZ62" s="153"/>
      <c r="BA62" s="100"/>
      <c r="BB62" s="157"/>
      <c r="BC62" s="153"/>
      <c r="BD62" s="100"/>
      <c r="BE62" s="157"/>
      <c r="BF62" s="158"/>
      <c r="BG62" s="195"/>
      <c r="BH62" s="205"/>
      <c r="BI62" s="206"/>
      <c r="BJ62" s="206"/>
      <c r="BK62" s="206"/>
      <c r="BL62" s="206"/>
      <c r="BM62" s="206"/>
      <c r="BN62" s="206"/>
      <c r="BO62" s="206"/>
      <c r="BP62" s="207"/>
      <c r="BQ62" s="195"/>
      <c r="BR62" s="205"/>
      <c r="BS62" s="206"/>
      <c r="BT62" s="206"/>
      <c r="BU62" s="206"/>
      <c r="BV62" s="207"/>
      <c r="BW62" s="205"/>
      <c r="BX62" s="206"/>
      <c r="BY62" s="206"/>
      <c r="BZ62" s="206"/>
      <c r="CA62" s="207"/>
      <c r="CB62" s="330"/>
      <c r="CC62" s="330"/>
      <c r="CD62" s="330"/>
    </row>
    <row r="63" spans="1:82" ht="18" customHeight="1" thickBot="1">
      <c r="B63" s="3" t="s">
        <v>70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340" t="s">
        <v>0</v>
      </c>
      <c r="U63" s="341"/>
      <c r="V63" s="342" t="str">
        <f>+V31</f>
        <v/>
      </c>
      <c r="W63" s="342"/>
      <c r="X63" s="342"/>
      <c r="Y63" s="342"/>
      <c r="Z63" s="343"/>
      <c r="AC63" s="3" t="s">
        <v>1</v>
      </c>
      <c r="AD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82" ht="15" customHeight="1" thickBot="1">
      <c r="C64" s="5" t="s">
        <v>2</v>
      </c>
      <c r="BA64" s="189"/>
      <c r="BB64" s="1"/>
      <c r="BC64" s="1"/>
      <c r="BD64" s="1"/>
      <c r="BE64" s="1"/>
    </row>
    <row r="65" spans="1:82" ht="15" customHeight="1">
      <c r="A65" s="260" t="s">
        <v>72</v>
      </c>
      <c r="B65" s="261"/>
      <c r="C65" s="261"/>
      <c r="D65" s="261"/>
      <c r="E65" s="345">
        <f>+E33</f>
        <v>0</v>
      </c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7"/>
      <c r="W65" s="354" t="s">
        <v>90</v>
      </c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6"/>
      <c r="BA65" s="14"/>
      <c r="BB65" s="6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357" t="str">
        <f>+BS33</f>
        <v/>
      </c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8"/>
    </row>
    <row r="66" spans="1:82" ht="9.9499999999999993" customHeight="1">
      <c r="A66" s="344"/>
      <c r="B66" s="203"/>
      <c r="C66" s="203"/>
      <c r="D66" s="203"/>
      <c r="E66" s="348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50"/>
      <c r="W66" s="359" t="str">
        <f>+W34</f>
        <v/>
      </c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1"/>
      <c r="BA66" s="14"/>
      <c r="BB66" s="9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1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12"/>
    </row>
    <row r="67" spans="1:82" ht="9.9499999999999993" customHeight="1">
      <c r="A67" s="344"/>
      <c r="B67" s="203"/>
      <c r="C67" s="203"/>
      <c r="D67" s="203"/>
      <c r="E67" s="348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50"/>
      <c r="W67" s="362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4"/>
      <c r="BA67" s="14"/>
      <c r="BB67" s="13"/>
      <c r="BC67" s="368" t="s">
        <v>5</v>
      </c>
      <c r="BD67" s="368"/>
      <c r="BE67" s="368"/>
      <c r="BF67" s="368"/>
      <c r="BG67" s="10"/>
      <c r="BH67" s="370" t="str">
        <f>+BH35</f>
        <v/>
      </c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14"/>
    </row>
    <row r="68" spans="1:82" ht="9.9499999999999993" customHeight="1">
      <c r="A68" s="263"/>
      <c r="B68" s="206"/>
      <c r="C68" s="206"/>
      <c r="D68" s="206"/>
      <c r="E68" s="351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3"/>
      <c r="W68" s="365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7"/>
      <c r="BA68" s="14"/>
      <c r="BB68" s="13"/>
      <c r="BC68" s="369"/>
      <c r="BD68" s="369"/>
      <c r="BE68" s="369"/>
      <c r="BF68" s="369"/>
      <c r="BG68" s="15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14"/>
    </row>
    <row r="69" spans="1:82" ht="24" customHeight="1">
      <c r="A69" s="332" t="s">
        <v>103</v>
      </c>
      <c r="B69" s="200"/>
      <c r="C69" s="200"/>
      <c r="D69" s="201"/>
      <c r="E69" s="333" t="s">
        <v>123</v>
      </c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27" t="s">
        <v>124</v>
      </c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9"/>
      <c r="AO69" s="199" t="s">
        <v>67</v>
      </c>
      <c r="AP69" s="200"/>
      <c r="AQ69" s="199" t="s">
        <v>6</v>
      </c>
      <c r="AR69" s="200"/>
      <c r="AS69" s="200"/>
      <c r="AT69" s="200"/>
      <c r="AU69" s="200"/>
      <c r="AV69" s="200"/>
      <c r="AW69" s="200"/>
      <c r="AX69" s="200"/>
      <c r="AY69" s="339"/>
      <c r="BA69" s="14"/>
      <c r="BB69" s="13"/>
      <c r="BC69" s="319" t="s">
        <v>7</v>
      </c>
      <c r="BD69" s="319"/>
      <c r="BE69" s="319"/>
      <c r="BF69" s="319"/>
      <c r="BG69" s="15"/>
      <c r="BH69" s="326" t="str">
        <f>+BH37</f>
        <v/>
      </c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14"/>
    </row>
    <row r="70" spans="1:82" ht="18" customHeight="1">
      <c r="A70" s="263"/>
      <c r="B70" s="206"/>
      <c r="C70" s="206"/>
      <c r="D70" s="207"/>
      <c r="E70" s="336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8"/>
      <c r="Q70" s="327" t="s">
        <v>125</v>
      </c>
      <c r="R70" s="328"/>
      <c r="S70" s="328"/>
      <c r="T70" s="328"/>
      <c r="U70" s="328"/>
      <c r="V70" s="329"/>
      <c r="W70" s="330" t="s">
        <v>8</v>
      </c>
      <c r="X70" s="330"/>
      <c r="Y70" s="330"/>
      <c r="Z70" s="330" t="s">
        <v>9</v>
      </c>
      <c r="AA70" s="330"/>
      <c r="AB70" s="330"/>
      <c r="AC70" s="330"/>
      <c r="AD70" s="330"/>
      <c r="AE70" s="330"/>
      <c r="AF70" s="330" t="s">
        <v>127</v>
      </c>
      <c r="AG70" s="330"/>
      <c r="AH70" s="330"/>
      <c r="AI70" s="330"/>
      <c r="AJ70" s="330"/>
      <c r="AK70" s="330"/>
      <c r="AL70" s="330"/>
      <c r="AM70" s="330"/>
      <c r="AN70" s="330"/>
      <c r="AO70" s="205"/>
      <c r="AP70" s="206"/>
      <c r="AQ70" s="205"/>
      <c r="AR70" s="206"/>
      <c r="AS70" s="206"/>
      <c r="AT70" s="206"/>
      <c r="AU70" s="206"/>
      <c r="AV70" s="206"/>
      <c r="AW70" s="206"/>
      <c r="AX70" s="206"/>
      <c r="AY70" s="264"/>
      <c r="BA70" s="14"/>
      <c r="BB70" s="13"/>
      <c r="BC70" s="319" t="s">
        <v>10</v>
      </c>
      <c r="BD70" s="319"/>
      <c r="BE70" s="319"/>
      <c r="BF70" s="319"/>
      <c r="BG70" s="15"/>
      <c r="BH70" s="331" t="str">
        <f>+BH38</f>
        <v/>
      </c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14"/>
    </row>
    <row r="71" spans="1:82" ht="21" customHeight="1">
      <c r="A71" s="297" t="str">
        <f>+A39</f>
        <v/>
      </c>
      <c r="B71" s="298"/>
      <c r="C71" s="298"/>
      <c r="D71" s="299"/>
      <c r="E71" s="300" t="str">
        <f>+E39</f>
        <v/>
      </c>
      <c r="F71" s="301"/>
      <c r="G71" s="301"/>
      <c r="H71" s="301"/>
      <c r="I71" s="301" t="str">
        <f>IF(I41="","",I41)</f>
        <v/>
      </c>
      <c r="J71" s="301"/>
      <c r="K71" s="301"/>
      <c r="L71" s="301"/>
      <c r="M71" s="301" t="str">
        <f>IF(M41="","",M41)</f>
        <v/>
      </c>
      <c r="N71" s="301"/>
      <c r="O71" s="301"/>
      <c r="P71" s="302"/>
      <c r="Q71" s="303" t="str">
        <f>+Q39</f>
        <v/>
      </c>
      <c r="R71" s="304"/>
      <c r="S71" s="304"/>
      <c r="T71" s="304"/>
      <c r="U71" s="304"/>
      <c r="V71" s="305"/>
      <c r="W71" s="288" t="str">
        <f>+W39</f>
        <v/>
      </c>
      <c r="X71" s="289"/>
      <c r="Y71" s="306"/>
      <c r="Z71" s="307" t="str">
        <f>+Z39</f>
        <v/>
      </c>
      <c r="AA71" s="308" t="str">
        <f>IF(AB42="","",AB42)</f>
        <v/>
      </c>
      <c r="AB71" s="308" t="str">
        <f>IF(AC42="","",AC42)</f>
        <v/>
      </c>
      <c r="AC71" s="308" t="str">
        <f>IF(AD42="","",AD42)</f>
        <v/>
      </c>
      <c r="AD71" s="308" t="str">
        <f>IF(AE42="","",AE42)</f>
        <v/>
      </c>
      <c r="AE71" s="309" t="str">
        <f>IF(AF42="","",AF42)</f>
        <v/>
      </c>
      <c r="AF71" s="283" t="str">
        <f>+AF39</f>
        <v/>
      </c>
      <c r="AG71" s="284" t="str">
        <f t="shared" ref="AG71:AN80" si="14">IF(AH42="","",AH42)</f>
        <v/>
      </c>
      <c r="AH71" s="284" t="str">
        <f t="shared" si="14"/>
        <v/>
      </c>
      <c r="AI71" s="284" t="str">
        <f t="shared" si="14"/>
        <v/>
      </c>
      <c r="AJ71" s="284" t="str">
        <f t="shared" si="14"/>
        <v/>
      </c>
      <c r="AK71" s="284" t="str">
        <f t="shared" si="14"/>
        <v/>
      </c>
      <c r="AL71" s="284" t="str">
        <f t="shared" si="14"/>
        <v/>
      </c>
      <c r="AM71" s="284" t="str">
        <f t="shared" si="14"/>
        <v/>
      </c>
      <c r="AN71" s="285" t="str">
        <f t="shared" si="14"/>
        <v/>
      </c>
      <c r="AO71" s="286" t="str">
        <f>+AO39</f>
        <v/>
      </c>
      <c r="AP71" s="287"/>
      <c r="AQ71" s="288" t="str">
        <f>+AQ39</f>
        <v/>
      </c>
      <c r="AR71" s="289"/>
      <c r="AS71" s="289"/>
      <c r="AT71" s="289"/>
      <c r="AU71" s="289"/>
      <c r="AV71" s="289"/>
      <c r="AW71" s="289"/>
      <c r="AX71" s="289"/>
      <c r="AY71" s="290"/>
      <c r="BA71" s="14"/>
      <c r="BB71" s="13"/>
      <c r="BC71" s="323" t="s">
        <v>11</v>
      </c>
      <c r="BD71" s="323"/>
      <c r="BE71" s="323"/>
      <c r="BF71" s="323"/>
      <c r="BG71" s="15"/>
      <c r="BH71" s="324" t="str">
        <f>+BH39</f>
        <v/>
      </c>
      <c r="BI71" s="324"/>
      <c r="BJ71" s="324"/>
      <c r="BK71" s="324"/>
      <c r="BL71" s="324"/>
      <c r="BM71" s="324"/>
      <c r="BN71" s="324"/>
      <c r="BO71" s="324"/>
      <c r="BP71" s="36" t="s">
        <v>30</v>
      </c>
      <c r="BQ71" s="324" t="str">
        <f>+BQ39</f>
        <v/>
      </c>
      <c r="BR71" s="324"/>
      <c r="BS71" s="324"/>
      <c r="BT71" s="324"/>
      <c r="BU71" s="324"/>
      <c r="BV71" s="324"/>
      <c r="BW71" s="324"/>
      <c r="BX71" s="324"/>
      <c r="BY71" s="36" t="s">
        <v>29</v>
      </c>
      <c r="BZ71" s="325" t="str">
        <f>+BZ39</f>
        <v/>
      </c>
      <c r="CA71" s="325"/>
      <c r="CB71" s="325"/>
      <c r="CC71" s="36" t="s">
        <v>28</v>
      </c>
      <c r="CD71" s="14"/>
    </row>
    <row r="72" spans="1:82" ht="20.100000000000001" customHeight="1">
      <c r="A72" s="297" t="str">
        <f t="shared" ref="A72:A80" si="15">+A40</f>
        <v/>
      </c>
      <c r="B72" s="298"/>
      <c r="C72" s="298"/>
      <c r="D72" s="299"/>
      <c r="E72" s="300" t="str">
        <f t="shared" ref="E72:E80" si="16">+E40</f>
        <v/>
      </c>
      <c r="F72" s="301"/>
      <c r="G72" s="301"/>
      <c r="H72" s="301"/>
      <c r="I72" s="301" t="str">
        <f t="shared" ref="I72:I80" si="17">IF(I42="","",I42)</f>
        <v/>
      </c>
      <c r="J72" s="301"/>
      <c r="K72" s="301"/>
      <c r="L72" s="301"/>
      <c r="M72" s="301" t="str">
        <f t="shared" ref="M72:M80" si="18">IF(M42="","",M42)</f>
        <v/>
      </c>
      <c r="N72" s="301"/>
      <c r="O72" s="301"/>
      <c r="P72" s="302"/>
      <c r="Q72" s="303" t="str">
        <f t="shared" ref="Q72:Q80" si="19">+Q40</f>
        <v/>
      </c>
      <c r="R72" s="304"/>
      <c r="S72" s="304"/>
      <c r="T72" s="304"/>
      <c r="U72" s="304"/>
      <c r="V72" s="305"/>
      <c r="W72" s="288" t="str">
        <f t="shared" ref="W72:W80" si="20">+W40</f>
        <v/>
      </c>
      <c r="X72" s="289"/>
      <c r="Y72" s="306"/>
      <c r="Z72" s="307" t="str">
        <f t="shared" ref="Z72:Z80" si="21">+Z40</f>
        <v/>
      </c>
      <c r="AA72" s="308" t="str">
        <f t="shared" ref="AA72:AE80" si="22">IF(AB43="","",AB43)</f>
        <v/>
      </c>
      <c r="AB72" s="308" t="str">
        <f t="shared" si="22"/>
        <v/>
      </c>
      <c r="AC72" s="308" t="str">
        <f t="shared" si="22"/>
        <v/>
      </c>
      <c r="AD72" s="308" t="str">
        <f t="shared" si="22"/>
        <v/>
      </c>
      <c r="AE72" s="309" t="str">
        <f t="shared" si="22"/>
        <v/>
      </c>
      <c r="AF72" s="283" t="str">
        <f t="shared" ref="AF72:AF80" si="23">+AF40</f>
        <v/>
      </c>
      <c r="AG72" s="284" t="str">
        <f t="shared" si="14"/>
        <v/>
      </c>
      <c r="AH72" s="284" t="str">
        <f t="shared" si="14"/>
        <v/>
      </c>
      <c r="AI72" s="284" t="str">
        <f t="shared" si="14"/>
        <v/>
      </c>
      <c r="AJ72" s="284" t="str">
        <f t="shared" si="14"/>
        <v/>
      </c>
      <c r="AK72" s="284" t="str">
        <f t="shared" si="14"/>
        <v/>
      </c>
      <c r="AL72" s="284" t="str">
        <f t="shared" si="14"/>
        <v/>
      </c>
      <c r="AM72" s="284" t="str">
        <f t="shared" si="14"/>
        <v/>
      </c>
      <c r="AN72" s="285" t="str">
        <f t="shared" si="14"/>
        <v/>
      </c>
      <c r="AO72" s="286" t="str">
        <f t="shared" ref="AO72:AO80" si="24">+AO40</f>
        <v/>
      </c>
      <c r="AP72" s="287"/>
      <c r="AQ72" s="288" t="str">
        <f t="shared" ref="AQ72:AQ80" si="25">+AQ40</f>
        <v/>
      </c>
      <c r="AR72" s="289"/>
      <c r="AS72" s="289"/>
      <c r="AT72" s="289"/>
      <c r="AU72" s="289"/>
      <c r="AV72" s="289"/>
      <c r="AW72" s="289"/>
      <c r="AX72" s="289"/>
      <c r="AY72" s="290"/>
      <c r="BA72" s="14"/>
      <c r="BB72" s="13"/>
      <c r="BC72" s="319" t="s">
        <v>13</v>
      </c>
      <c r="BD72" s="319"/>
      <c r="BE72" s="319"/>
      <c r="BF72" s="319"/>
      <c r="BG72" s="10"/>
      <c r="BH72" s="319" t="str">
        <f>+BH40</f>
        <v/>
      </c>
      <c r="BI72" s="319"/>
      <c r="BJ72" s="319"/>
      <c r="BK72" s="319"/>
      <c r="BL72" s="319"/>
      <c r="BM72" s="319"/>
      <c r="BN72" s="319"/>
      <c r="BO72" s="18"/>
      <c r="BP72" s="188" t="s">
        <v>12</v>
      </c>
      <c r="BQ72" s="18"/>
      <c r="BR72" s="18"/>
      <c r="BS72" s="18"/>
      <c r="BT72" s="320" t="str">
        <f>+BT40</f>
        <v/>
      </c>
      <c r="BU72" s="320"/>
      <c r="BV72" s="320"/>
      <c r="BW72" s="320"/>
      <c r="BX72" s="320"/>
      <c r="BY72" s="320"/>
      <c r="BZ72" s="320"/>
      <c r="CA72" s="320"/>
      <c r="CB72" s="320"/>
      <c r="CC72" s="320"/>
      <c r="CD72" s="14"/>
    </row>
    <row r="73" spans="1:82" ht="20.100000000000001" customHeight="1" thickBot="1">
      <c r="A73" s="297" t="str">
        <f t="shared" si="15"/>
        <v/>
      </c>
      <c r="B73" s="298"/>
      <c r="C73" s="298"/>
      <c r="D73" s="299"/>
      <c r="E73" s="300" t="str">
        <f t="shared" si="16"/>
        <v/>
      </c>
      <c r="F73" s="301"/>
      <c r="G73" s="301"/>
      <c r="H73" s="301"/>
      <c r="I73" s="301" t="str">
        <f t="shared" si="17"/>
        <v/>
      </c>
      <c r="J73" s="301"/>
      <c r="K73" s="301"/>
      <c r="L73" s="301"/>
      <c r="M73" s="301" t="str">
        <f t="shared" si="18"/>
        <v/>
      </c>
      <c r="N73" s="301"/>
      <c r="O73" s="301"/>
      <c r="P73" s="302"/>
      <c r="Q73" s="303" t="str">
        <f t="shared" si="19"/>
        <v/>
      </c>
      <c r="R73" s="304"/>
      <c r="S73" s="304"/>
      <c r="T73" s="304"/>
      <c r="U73" s="304"/>
      <c r="V73" s="305"/>
      <c r="W73" s="288" t="str">
        <f t="shared" si="20"/>
        <v/>
      </c>
      <c r="X73" s="289"/>
      <c r="Y73" s="306"/>
      <c r="Z73" s="307" t="str">
        <f t="shared" si="21"/>
        <v/>
      </c>
      <c r="AA73" s="308" t="str">
        <f t="shared" si="22"/>
        <v/>
      </c>
      <c r="AB73" s="308" t="str">
        <f t="shared" si="22"/>
        <v/>
      </c>
      <c r="AC73" s="308" t="str">
        <f t="shared" si="22"/>
        <v/>
      </c>
      <c r="AD73" s="308" t="str">
        <f t="shared" si="22"/>
        <v/>
      </c>
      <c r="AE73" s="309" t="str">
        <f t="shared" si="22"/>
        <v/>
      </c>
      <c r="AF73" s="283" t="str">
        <f t="shared" si="23"/>
        <v/>
      </c>
      <c r="AG73" s="284" t="str">
        <f t="shared" si="14"/>
        <v/>
      </c>
      <c r="AH73" s="284" t="str">
        <f t="shared" si="14"/>
        <v/>
      </c>
      <c r="AI73" s="284" t="str">
        <f t="shared" si="14"/>
        <v/>
      </c>
      <c r="AJ73" s="284" t="str">
        <f t="shared" si="14"/>
        <v/>
      </c>
      <c r="AK73" s="284" t="str">
        <f t="shared" si="14"/>
        <v/>
      </c>
      <c r="AL73" s="284" t="str">
        <f t="shared" si="14"/>
        <v/>
      </c>
      <c r="AM73" s="284" t="str">
        <f t="shared" si="14"/>
        <v/>
      </c>
      <c r="AN73" s="285" t="str">
        <f t="shared" si="14"/>
        <v/>
      </c>
      <c r="AO73" s="286" t="str">
        <f t="shared" si="24"/>
        <v/>
      </c>
      <c r="AP73" s="287"/>
      <c r="AQ73" s="288" t="str">
        <f t="shared" si="25"/>
        <v/>
      </c>
      <c r="AR73" s="289"/>
      <c r="AS73" s="289"/>
      <c r="AT73" s="289"/>
      <c r="AU73" s="289"/>
      <c r="AV73" s="289"/>
      <c r="AW73" s="289"/>
      <c r="AX73" s="289"/>
      <c r="AY73" s="290"/>
      <c r="BA73" s="14"/>
      <c r="BB73" s="20"/>
      <c r="BC73" s="321" t="s">
        <v>14</v>
      </c>
      <c r="BD73" s="321"/>
      <c r="BE73" s="321"/>
      <c r="BF73" s="321"/>
      <c r="BG73" s="21"/>
      <c r="BH73" s="322" t="str">
        <f>+BH41</f>
        <v/>
      </c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2"/>
      <c r="CC73" s="322"/>
      <c r="CD73" s="22"/>
    </row>
    <row r="74" spans="1:82" ht="20.100000000000001" customHeight="1">
      <c r="A74" s="297" t="str">
        <f t="shared" si="15"/>
        <v/>
      </c>
      <c r="B74" s="298"/>
      <c r="C74" s="298"/>
      <c r="D74" s="299"/>
      <c r="E74" s="300" t="str">
        <f t="shared" si="16"/>
        <v/>
      </c>
      <c r="F74" s="301"/>
      <c r="G74" s="301"/>
      <c r="H74" s="301"/>
      <c r="I74" s="301" t="str">
        <f t="shared" si="17"/>
        <v/>
      </c>
      <c r="J74" s="301"/>
      <c r="K74" s="301"/>
      <c r="L74" s="301"/>
      <c r="M74" s="301" t="str">
        <f t="shared" si="18"/>
        <v/>
      </c>
      <c r="N74" s="301"/>
      <c r="O74" s="301"/>
      <c r="P74" s="302"/>
      <c r="Q74" s="303" t="str">
        <f t="shared" si="19"/>
        <v/>
      </c>
      <c r="R74" s="304"/>
      <c r="S74" s="304"/>
      <c r="T74" s="304"/>
      <c r="U74" s="304"/>
      <c r="V74" s="305"/>
      <c r="W74" s="288" t="str">
        <f t="shared" si="20"/>
        <v/>
      </c>
      <c r="X74" s="289"/>
      <c r="Y74" s="306"/>
      <c r="Z74" s="307" t="str">
        <f t="shared" si="21"/>
        <v/>
      </c>
      <c r="AA74" s="308" t="str">
        <f t="shared" si="22"/>
        <v/>
      </c>
      <c r="AB74" s="308" t="str">
        <f t="shared" si="22"/>
        <v/>
      </c>
      <c r="AC74" s="308" t="str">
        <f t="shared" si="22"/>
        <v/>
      </c>
      <c r="AD74" s="308" t="str">
        <f t="shared" si="22"/>
        <v/>
      </c>
      <c r="AE74" s="309" t="str">
        <f t="shared" si="22"/>
        <v/>
      </c>
      <c r="AF74" s="283" t="str">
        <f t="shared" si="23"/>
        <v/>
      </c>
      <c r="AG74" s="284" t="str">
        <f t="shared" si="14"/>
        <v/>
      </c>
      <c r="AH74" s="284" t="str">
        <f t="shared" si="14"/>
        <v/>
      </c>
      <c r="AI74" s="284" t="str">
        <f t="shared" si="14"/>
        <v/>
      </c>
      <c r="AJ74" s="284" t="str">
        <f t="shared" si="14"/>
        <v/>
      </c>
      <c r="AK74" s="284" t="str">
        <f t="shared" si="14"/>
        <v/>
      </c>
      <c r="AL74" s="284" t="str">
        <f t="shared" si="14"/>
        <v/>
      </c>
      <c r="AM74" s="284" t="str">
        <f t="shared" si="14"/>
        <v/>
      </c>
      <c r="AN74" s="285" t="str">
        <f t="shared" si="14"/>
        <v/>
      </c>
      <c r="AO74" s="286" t="str">
        <f t="shared" si="24"/>
        <v/>
      </c>
      <c r="AP74" s="287"/>
      <c r="AQ74" s="288" t="str">
        <f t="shared" si="25"/>
        <v/>
      </c>
      <c r="AR74" s="289"/>
      <c r="AS74" s="289"/>
      <c r="AT74" s="289"/>
      <c r="AU74" s="289"/>
      <c r="AV74" s="289"/>
      <c r="AW74" s="289"/>
      <c r="AX74" s="289"/>
      <c r="AY74" s="290"/>
      <c r="BA74" s="10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1:82" ht="20.100000000000001" customHeight="1">
      <c r="A75" s="297" t="str">
        <f t="shared" si="15"/>
        <v/>
      </c>
      <c r="B75" s="298"/>
      <c r="C75" s="298"/>
      <c r="D75" s="299"/>
      <c r="E75" s="300" t="str">
        <f t="shared" si="16"/>
        <v/>
      </c>
      <c r="F75" s="301"/>
      <c r="G75" s="301"/>
      <c r="H75" s="301"/>
      <c r="I75" s="301" t="str">
        <f t="shared" si="17"/>
        <v/>
      </c>
      <c r="J75" s="301"/>
      <c r="K75" s="301"/>
      <c r="L75" s="301"/>
      <c r="M75" s="301" t="str">
        <f t="shared" si="18"/>
        <v/>
      </c>
      <c r="N75" s="301"/>
      <c r="O75" s="301"/>
      <c r="P75" s="302"/>
      <c r="Q75" s="303" t="str">
        <f t="shared" si="19"/>
        <v/>
      </c>
      <c r="R75" s="304"/>
      <c r="S75" s="304"/>
      <c r="T75" s="304"/>
      <c r="U75" s="304"/>
      <c r="V75" s="305"/>
      <c r="W75" s="288" t="str">
        <f t="shared" si="20"/>
        <v/>
      </c>
      <c r="X75" s="289"/>
      <c r="Y75" s="306"/>
      <c r="Z75" s="307" t="str">
        <f t="shared" si="21"/>
        <v/>
      </c>
      <c r="AA75" s="308" t="str">
        <f t="shared" si="22"/>
        <v/>
      </c>
      <c r="AB75" s="308" t="str">
        <f t="shared" si="22"/>
        <v/>
      </c>
      <c r="AC75" s="308" t="str">
        <f t="shared" si="22"/>
        <v/>
      </c>
      <c r="AD75" s="308" t="str">
        <f t="shared" si="22"/>
        <v/>
      </c>
      <c r="AE75" s="309" t="str">
        <f t="shared" si="22"/>
        <v/>
      </c>
      <c r="AF75" s="283" t="str">
        <f t="shared" si="23"/>
        <v/>
      </c>
      <c r="AG75" s="284" t="str">
        <f t="shared" si="14"/>
        <v/>
      </c>
      <c r="AH75" s="284" t="str">
        <f t="shared" si="14"/>
        <v/>
      </c>
      <c r="AI75" s="284" t="str">
        <f t="shared" si="14"/>
        <v/>
      </c>
      <c r="AJ75" s="284" t="str">
        <f t="shared" si="14"/>
        <v/>
      </c>
      <c r="AK75" s="284" t="str">
        <f t="shared" si="14"/>
        <v/>
      </c>
      <c r="AL75" s="284" t="str">
        <f t="shared" si="14"/>
        <v/>
      </c>
      <c r="AM75" s="284" t="str">
        <f t="shared" si="14"/>
        <v/>
      </c>
      <c r="AN75" s="285" t="str">
        <f t="shared" si="14"/>
        <v/>
      </c>
      <c r="AO75" s="286" t="str">
        <f t="shared" si="24"/>
        <v/>
      </c>
      <c r="AP75" s="287"/>
      <c r="AQ75" s="288" t="str">
        <f t="shared" si="25"/>
        <v/>
      </c>
      <c r="AR75" s="289"/>
      <c r="AS75" s="289"/>
      <c r="AT75" s="289"/>
      <c r="AU75" s="289"/>
      <c r="AV75" s="289"/>
      <c r="AW75" s="289"/>
      <c r="AX75" s="289"/>
      <c r="AY75" s="290"/>
      <c r="BA75" s="10"/>
      <c r="BB75" s="310" t="s">
        <v>16</v>
      </c>
      <c r="BC75" s="311"/>
      <c r="BD75" s="316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8"/>
    </row>
    <row r="76" spans="1:82" ht="20.100000000000001" customHeight="1">
      <c r="A76" s="297" t="str">
        <f t="shared" si="15"/>
        <v/>
      </c>
      <c r="B76" s="298"/>
      <c r="C76" s="298"/>
      <c r="D76" s="299"/>
      <c r="E76" s="300" t="str">
        <f t="shared" si="16"/>
        <v/>
      </c>
      <c r="F76" s="301"/>
      <c r="G76" s="301"/>
      <c r="H76" s="301"/>
      <c r="I76" s="301" t="str">
        <f t="shared" si="17"/>
        <v/>
      </c>
      <c r="J76" s="301"/>
      <c r="K76" s="301"/>
      <c r="L76" s="301"/>
      <c r="M76" s="301" t="str">
        <f t="shared" si="18"/>
        <v/>
      </c>
      <c r="N76" s="301"/>
      <c r="O76" s="301"/>
      <c r="P76" s="302"/>
      <c r="Q76" s="303" t="str">
        <f t="shared" si="19"/>
        <v/>
      </c>
      <c r="R76" s="304"/>
      <c r="S76" s="304"/>
      <c r="T76" s="304"/>
      <c r="U76" s="304"/>
      <c r="V76" s="305"/>
      <c r="W76" s="288" t="str">
        <f t="shared" si="20"/>
        <v/>
      </c>
      <c r="X76" s="289"/>
      <c r="Y76" s="306"/>
      <c r="Z76" s="307" t="str">
        <f t="shared" si="21"/>
        <v/>
      </c>
      <c r="AA76" s="308" t="str">
        <f t="shared" si="22"/>
        <v/>
      </c>
      <c r="AB76" s="308" t="str">
        <f t="shared" si="22"/>
        <v/>
      </c>
      <c r="AC76" s="308" t="str">
        <f t="shared" si="22"/>
        <v/>
      </c>
      <c r="AD76" s="308" t="str">
        <f t="shared" si="22"/>
        <v/>
      </c>
      <c r="AE76" s="309" t="str">
        <f t="shared" si="22"/>
        <v/>
      </c>
      <c r="AF76" s="283" t="str">
        <f t="shared" si="23"/>
        <v/>
      </c>
      <c r="AG76" s="284" t="str">
        <f t="shared" si="14"/>
        <v/>
      </c>
      <c r="AH76" s="284" t="str">
        <f t="shared" si="14"/>
        <v/>
      </c>
      <c r="AI76" s="284" t="str">
        <f t="shared" si="14"/>
        <v/>
      </c>
      <c r="AJ76" s="284" t="str">
        <f t="shared" si="14"/>
        <v/>
      </c>
      <c r="AK76" s="284" t="str">
        <f t="shared" si="14"/>
        <v/>
      </c>
      <c r="AL76" s="284" t="str">
        <f t="shared" si="14"/>
        <v/>
      </c>
      <c r="AM76" s="284" t="str">
        <f t="shared" si="14"/>
        <v/>
      </c>
      <c r="AN76" s="285" t="str">
        <f t="shared" si="14"/>
        <v/>
      </c>
      <c r="AO76" s="286" t="str">
        <f t="shared" si="24"/>
        <v/>
      </c>
      <c r="AP76" s="287"/>
      <c r="AQ76" s="288" t="str">
        <f t="shared" si="25"/>
        <v/>
      </c>
      <c r="AR76" s="289"/>
      <c r="AS76" s="289"/>
      <c r="AT76" s="289"/>
      <c r="AU76" s="289"/>
      <c r="AV76" s="289"/>
      <c r="AW76" s="289"/>
      <c r="AX76" s="289"/>
      <c r="AY76" s="290"/>
      <c r="BA76" s="10"/>
      <c r="BB76" s="312"/>
      <c r="BC76" s="313"/>
      <c r="BD76" s="291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3"/>
    </row>
    <row r="77" spans="1:82" ht="20.100000000000001" customHeight="1">
      <c r="A77" s="297" t="str">
        <f t="shared" si="15"/>
        <v/>
      </c>
      <c r="B77" s="298"/>
      <c r="C77" s="298"/>
      <c r="D77" s="299"/>
      <c r="E77" s="300" t="str">
        <f t="shared" si="16"/>
        <v/>
      </c>
      <c r="F77" s="301"/>
      <c r="G77" s="301"/>
      <c r="H77" s="301"/>
      <c r="I77" s="301" t="str">
        <f t="shared" si="17"/>
        <v/>
      </c>
      <c r="J77" s="301"/>
      <c r="K77" s="301"/>
      <c r="L77" s="301"/>
      <c r="M77" s="301" t="str">
        <f t="shared" si="18"/>
        <v/>
      </c>
      <c r="N77" s="301"/>
      <c r="O77" s="301"/>
      <c r="P77" s="302"/>
      <c r="Q77" s="303" t="str">
        <f t="shared" si="19"/>
        <v/>
      </c>
      <c r="R77" s="304"/>
      <c r="S77" s="304"/>
      <c r="T77" s="304"/>
      <c r="U77" s="304"/>
      <c r="V77" s="305"/>
      <c r="W77" s="288" t="str">
        <f t="shared" si="20"/>
        <v/>
      </c>
      <c r="X77" s="289"/>
      <c r="Y77" s="306"/>
      <c r="Z77" s="307" t="str">
        <f t="shared" si="21"/>
        <v/>
      </c>
      <c r="AA77" s="308" t="str">
        <f t="shared" si="22"/>
        <v/>
      </c>
      <c r="AB77" s="308" t="str">
        <f t="shared" si="22"/>
        <v/>
      </c>
      <c r="AC77" s="308" t="str">
        <f t="shared" si="22"/>
        <v/>
      </c>
      <c r="AD77" s="308" t="str">
        <f t="shared" si="22"/>
        <v/>
      </c>
      <c r="AE77" s="309" t="str">
        <f t="shared" si="22"/>
        <v/>
      </c>
      <c r="AF77" s="283" t="str">
        <f t="shared" si="23"/>
        <v/>
      </c>
      <c r="AG77" s="284" t="str">
        <f t="shared" si="14"/>
        <v/>
      </c>
      <c r="AH77" s="284" t="str">
        <f t="shared" si="14"/>
        <v/>
      </c>
      <c r="AI77" s="284" t="str">
        <f t="shared" si="14"/>
        <v/>
      </c>
      <c r="AJ77" s="284" t="str">
        <f t="shared" si="14"/>
        <v/>
      </c>
      <c r="AK77" s="284" t="str">
        <f t="shared" si="14"/>
        <v/>
      </c>
      <c r="AL77" s="284" t="str">
        <f t="shared" si="14"/>
        <v/>
      </c>
      <c r="AM77" s="284" t="str">
        <f t="shared" si="14"/>
        <v>注文書を発行している
場合は10桁の注文番号
を記入して下さい。</v>
      </c>
      <c r="AN77" s="285" t="str">
        <f t="shared" si="14"/>
        <v/>
      </c>
      <c r="AO77" s="286" t="str">
        <f t="shared" si="24"/>
        <v/>
      </c>
      <c r="AP77" s="287"/>
      <c r="AQ77" s="288" t="str">
        <f t="shared" si="25"/>
        <v/>
      </c>
      <c r="AR77" s="289"/>
      <c r="AS77" s="289"/>
      <c r="AT77" s="289"/>
      <c r="AU77" s="289"/>
      <c r="AV77" s="289"/>
      <c r="AW77" s="289"/>
      <c r="AX77" s="289"/>
      <c r="AY77" s="290"/>
      <c r="BA77" s="10"/>
      <c r="BB77" s="312"/>
      <c r="BC77" s="313"/>
      <c r="BD77" s="291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3"/>
    </row>
    <row r="78" spans="1:82" ht="20.100000000000001" customHeight="1">
      <c r="A78" s="297" t="str">
        <f t="shared" si="15"/>
        <v/>
      </c>
      <c r="B78" s="298"/>
      <c r="C78" s="298"/>
      <c r="D78" s="299"/>
      <c r="E78" s="300" t="str">
        <f t="shared" si="16"/>
        <v/>
      </c>
      <c r="F78" s="301"/>
      <c r="G78" s="301"/>
      <c r="H78" s="301"/>
      <c r="I78" s="301" t="str">
        <f t="shared" si="17"/>
        <v/>
      </c>
      <c r="J78" s="301"/>
      <c r="K78" s="301"/>
      <c r="L78" s="301"/>
      <c r="M78" s="301" t="str">
        <f t="shared" si="18"/>
        <v/>
      </c>
      <c r="N78" s="301"/>
      <c r="O78" s="301"/>
      <c r="P78" s="302"/>
      <c r="Q78" s="303" t="str">
        <f t="shared" si="19"/>
        <v/>
      </c>
      <c r="R78" s="304"/>
      <c r="S78" s="304"/>
      <c r="T78" s="304"/>
      <c r="U78" s="304"/>
      <c r="V78" s="305"/>
      <c r="W78" s="288" t="str">
        <f t="shared" si="20"/>
        <v/>
      </c>
      <c r="X78" s="289"/>
      <c r="Y78" s="306"/>
      <c r="Z78" s="307" t="str">
        <f t="shared" si="21"/>
        <v/>
      </c>
      <c r="AA78" s="308" t="str">
        <f t="shared" si="22"/>
        <v/>
      </c>
      <c r="AB78" s="308" t="str">
        <f t="shared" si="22"/>
        <v/>
      </c>
      <c r="AC78" s="308" t="str">
        <f t="shared" si="22"/>
        <v/>
      </c>
      <c r="AD78" s="308" t="str">
        <f t="shared" si="22"/>
        <v/>
      </c>
      <c r="AE78" s="309">
        <f t="shared" si="22"/>
        <v>0</v>
      </c>
      <c r="AF78" s="283" t="str">
        <f t="shared" si="23"/>
        <v/>
      </c>
      <c r="AG78" s="284" t="str">
        <f t="shared" si="14"/>
        <v/>
      </c>
      <c r="AH78" s="284" t="e">
        <f t="shared" si="14"/>
        <v>#REF!</v>
      </c>
      <c r="AI78" s="284" t="str">
        <f t="shared" si="14"/>
        <v/>
      </c>
      <c r="AJ78" s="284" t="str">
        <f t="shared" si="14"/>
        <v/>
      </c>
      <c r="AK78" s="284" t="e">
        <f t="shared" si="14"/>
        <v>#REF!</v>
      </c>
      <c r="AL78" s="284" t="str">
        <f t="shared" si="14"/>
        <v/>
      </c>
      <c r="AM78" s="284" t="str">
        <f t="shared" si="14"/>
        <v/>
      </c>
      <c r="AN78" s="285" t="str">
        <f t="shared" si="14"/>
        <v>注文書を発行している
場合は10桁の注文番号
を記入して下さい。</v>
      </c>
      <c r="AO78" s="286" t="str">
        <f t="shared" si="24"/>
        <v/>
      </c>
      <c r="AP78" s="287"/>
      <c r="AQ78" s="288" t="str">
        <f t="shared" si="25"/>
        <v/>
      </c>
      <c r="AR78" s="289"/>
      <c r="AS78" s="289"/>
      <c r="AT78" s="289"/>
      <c r="AU78" s="289"/>
      <c r="AV78" s="289"/>
      <c r="AW78" s="289"/>
      <c r="AX78" s="289"/>
      <c r="AY78" s="290"/>
      <c r="BA78" s="10"/>
      <c r="BB78" s="312"/>
      <c r="BC78" s="313"/>
      <c r="BD78" s="291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3"/>
    </row>
    <row r="79" spans="1:82" ht="20.100000000000001" customHeight="1">
      <c r="A79" s="297" t="str">
        <f t="shared" si="15"/>
        <v/>
      </c>
      <c r="B79" s="298"/>
      <c r="C79" s="298"/>
      <c r="D79" s="299"/>
      <c r="E79" s="300" t="str">
        <f t="shared" si="16"/>
        <v/>
      </c>
      <c r="F79" s="301"/>
      <c r="G79" s="301"/>
      <c r="H79" s="301"/>
      <c r="I79" s="301" t="str">
        <f t="shared" si="17"/>
        <v>(本体価額　税区分別小計欄)</v>
      </c>
      <c r="J79" s="301"/>
      <c r="K79" s="301"/>
      <c r="L79" s="301"/>
      <c r="M79" s="301" t="str">
        <f t="shared" si="18"/>
        <v/>
      </c>
      <c r="N79" s="301"/>
      <c r="O79" s="301"/>
      <c r="P79" s="302"/>
      <c r="Q79" s="303" t="str">
        <f t="shared" si="19"/>
        <v/>
      </c>
      <c r="R79" s="304"/>
      <c r="S79" s="304"/>
      <c r="T79" s="304"/>
      <c r="U79" s="304"/>
      <c r="V79" s="305"/>
      <c r="W79" s="288" t="str">
        <f t="shared" si="20"/>
        <v/>
      </c>
      <c r="X79" s="289"/>
      <c r="Y79" s="306"/>
      <c r="Z79" s="307" t="str">
        <f t="shared" si="21"/>
        <v/>
      </c>
      <c r="AA79" s="308" t="str">
        <f t="shared" si="22"/>
        <v/>
      </c>
      <c r="AB79" s="308" t="str">
        <f t="shared" si="22"/>
        <v/>
      </c>
      <c r="AC79" s="308" t="str">
        <f t="shared" si="22"/>
        <v/>
      </c>
      <c r="AD79" s="308" t="str">
        <f t="shared" si="22"/>
        <v/>
      </c>
      <c r="AE79" s="309">
        <f t="shared" si="22"/>
        <v>0</v>
      </c>
      <c r="AF79" s="283" t="str">
        <f t="shared" si="23"/>
        <v/>
      </c>
      <c r="AG79" s="284" t="str">
        <f t="shared" si="14"/>
        <v/>
      </c>
      <c r="AH79" s="284" t="e">
        <f t="shared" si="14"/>
        <v>#REF!</v>
      </c>
      <c r="AI79" s="284" t="str">
        <f t="shared" si="14"/>
        <v/>
      </c>
      <c r="AJ79" s="284" t="str">
        <f t="shared" si="14"/>
        <v/>
      </c>
      <c r="AK79" s="284" t="e">
        <f t="shared" si="14"/>
        <v>#REF!</v>
      </c>
      <c r="AL79" s="284" t="str">
        <f t="shared" si="14"/>
        <v/>
      </c>
      <c r="AM79" s="284" t="str">
        <f t="shared" si="14"/>
        <v/>
      </c>
      <c r="AN79" s="285" t="str">
        <f t="shared" si="14"/>
        <v/>
      </c>
      <c r="AO79" s="286" t="str">
        <f t="shared" si="24"/>
        <v/>
      </c>
      <c r="AP79" s="287"/>
      <c r="AQ79" s="288" t="str">
        <f t="shared" si="25"/>
        <v/>
      </c>
      <c r="AR79" s="289"/>
      <c r="AS79" s="289"/>
      <c r="AT79" s="289"/>
      <c r="AU79" s="289"/>
      <c r="AV79" s="289"/>
      <c r="AW79" s="289"/>
      <c r="AX79" s="289"/>
      <c r="AY79" s="290"/>
      <c r="BA79" s="10"/>
      <c r="BB79" s="314"/>
      <c r="BC79" s="315"/>
      <c r="BD79" s="294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6"/>
    </row>
    <row r="80" spans="1:82" ht="20.100000000000001" customHeight="1" thickBot="1">
      <c r="A80" s="297" t="str">
        <f t="shared" si="15"/>
        <v/>
      </c>
      <c r="B80" s="298"/>
      <c r="C80" s="298"/>
      <c r="D80" s="299"/>
      <c r="E80" s="300" t="str">
        <f t="shared" si="16"/>
        <v/>
      </c>
      <c r="F80" s="301"/>
      <c r="G80" s="301"/>
      <c r="H80" s="301"/>
      <c r="I80" s="301" t="str">
        <f t="shared" si="17"/>
        <v xml:space="preserve"> (課税8%　計)</v>
      </c>
      <c r="J80" s="301"/>
      <c r="K80" s="301"/>
      <c r="L80" s="301"/>
      <c r="M80" s="301" t="str">
        <f t="shared" si="18"/>
        <v/>
      </c>
      <c r="N80" s="301"/>
      <c r="O80" s="301"/>
      <c r="P80" s="302"/>
      <c r="Q80" s="303" t="str">
        <f t="shared" si="19"/>
        <v/>
      </c>
      <c r="R80" s="304"/>
      <c r="S80" s="304"/>
      <c r="T80" s="304"/>
      <c r="U80" s="304"/>
      <c r="V80" s="305"/>
      <c r="W80" s="288" t="str">
        <f t="shared" si="20"/>
        <v/>
      </c>
      <c r="X80" s="289"/>
      <c r="Y80" s="306"/>
      <c r="Z80" s="307" t="str">
        <f t="shared" si="21"/>
        <v/>
      </c>
      <c r="AA80" s="308" t="str">
        <f t="shared" si="22"/>
        <v/>
      </c>
      <c r="AB80" s="308" t="str">
        <f t="shared" si="22"/>
        <v/>
      </c>
      <c r="AC80" s="308" t="str">
        <f t="shared" si="22"/>
        <v/>
      </c>
      <c r="AD80" s="308" t="str">
        <f t="shared" si="22"/>
        <v/>
      </c>
      <c r="AE80" s="309">
        <f t="shared" si="22"/>
        <v>0</v>
      </c>
      <c r="AF80" s="283" t="str">
        <f t="shared" si="23"/>
        <v/>
      </c>
      <c r="AG80" s="284" t="str">
        <f t="shared" si="14"/>
        <v/>
      </c>
      <c r="AH80" s="284" t="e">
        <f t="shared" si="14"/>
        <v>#REF!</v>
      </c>
      <c r="AI80" s="284" t="str">
        <f t="shared" si="14"/>
        <v/>
      </c>
      <c r="AJ80" s="284" t="str">
        <f t="shared" si="14"/>
        <v/>
      </c>
      <c r="AK80" s="284" t="e">
        <f t="shared" si="14"/>
        <v>#REF!</v>
      </c>
      <c r="AL80" s="284" t="str">
        <f t="shared" si="14"/>
        <v/>
      </c>
      <c r="AM80" s="284" t="str">
        <f t="shared" si="14"/>
        <v/>
      </c>
      <c r="AN80" s="285" t="str">
        <f t="shared" si="14"/>
        <v/>
      </c>
      <c r="AO80" s="286" t="str">
        <f t="shared" si="24"/>
        <v/>
      </c>
      <c r="AP80" s="287"/>
      <c r="AQ80" s="288" t="str">
        <f t="shared" si="25"/>
        <v/>
      </c>
      <c r="AR80" s="289"/>
      <c r="AS80" s="289"/>
      <c r="AT80" s="289"/>
      <c r="AU80" s="289"/>
      <c r="AV80" s="289"/>
      <c r="AW80" s="289"/>
      <c r="AX80" s="289"/>
      <c r="AY80" s="290"/>
      <c r="BB80" s="179"/>
      <c r="BC80" s="179"/>
      <c r="BD80" s="179"/>
      <c r="BE80" s="179"/>
      <c r="BF80" s="179"/>
      <c r="BG80" s="179"/>
      <c r="BH80" s="179"/>
      <c r="BI80" s="10"/>
      <c r="BJ80" s="37"/>
      <c r="BK80" s="181"/>
      <c r="BL80" s="181"/>
      <c r="BM80" s="10"/>
      <c r="BN80" s="179"/>
      <c r="BO80" s="179"/>
      <c r="BP80" s="179"/>
      <c r="BQ80" s="179"/>
      <c r="BR80" s="179"/>
      <c r="BS80" s="179"/>
      <c r="BT80" s="179"/>
      <c r="BU80" s="179"/>
      <c r="BV80" s="10"/>
      <c r="BW80" s="179"/>
      <c r="BX80" s="179"/>
      <c r="BY80" s="179"/>
      <c r="BZ80" s="179"/>
      <c r="CA80" s="179"/>
      <c r="CB80" s="179"/>
      <c r="CC80" s="179"/>
      <c r="CD80" s="179"/>
    </row>
    <row r="81" spans="1:82" ht="17.25" customHeight="1">
      <c r="A81" s="243" t="s">
        <v>105</v>
      </c>
      <c r="B81" s="244"/>
      <c r="C81" s="244"/>
      <c r="D81" s="244"/>
      <c r="E81" s="244"/>
      <c r="F81" s="244"/>
      <c r="G81" s="244"/>
      <c r="H81" s="244"/>
      <c r="I81" s="199" t="s">
        <v>122</v>
      </c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1"/>
      <c r="Y81" s="265" t="s">
        <v>71</v>
      </c>
      <c r="Z81" s="266"/>
      <c r="AA81" s="266"/>
      <c r="AB81" s="266"/>
      <c r="AC81" s="266"/>
      <c r="AD81" s="266"/>
      <c r="AE81" s="267"/>
      <c r="AF81" s="268">
        <f>+AF49</f>
        <v>0</v>
      </c>
      <c r="AG81" s="269"/>
      <c r="AH81" s="269"/>
      <c r="AI81" s="269" t="e">
        <f>IF(#REF!="","",#REF!)</f>
        <v>#REF!</v>
      </c>
      <c r="AJ81" s="269"/>
      <c r="AK81" s="269"/>
      <c r="AL81" s="269" t="e">
        <f>IF(#REF!="","",#REF!)</f>
        <v>#REF!</v>
      </c>
      <c r="AM81" s="269"/>
      <c r="AN81" s="270"/>
      <c r="AO81" s="271" t="s">
        <v>106</v>
      </c>
      <c r="AP81" s="244"/>
      <c r="AQ81" s="244"/>
      <c r="AR81" s="244"/>
      <c r="AS81" s="244"/>
      <c r="AT81" s="244"/>
      <c r="AU81" s="244"/>
      <c r="AV81" s="244"/>
      <c r="AW81" s="244"/>
      <c r="AX81" s="244"/>
      <c r="AY81" s="272"/>
      <c r="BA81" s="199" t="s">
        <v>100</v>
      </c>
      <c r="BB81" s="200"/>
      <c r="BC81" s="200"/>
      <c r="BD81" s="200"/>
      <c r="BE81" s="200"/>
      <c r="BF81" s="200"/>
      <c r="BG81" s="200"/>
      <c r="BH81" s="201"/>
      <c r="BJ81" s="254" t="s">
        <v>101</v>
      </c>
      <c r="BK81" s="255"/>
      <c r="BL81" s="256"/>
      <c r="BN81" s="260" t="s">
        <v>15</v>
      </c>
      <c r="BO81" s="261"/>
      <c r="BP81" s="261"/>
      <c r="BQ81" s="261"/>
      <c r="BR81" s="261"/>
      <c r="BS81" s="261"/>
      <c r="BT81" s="261"/>
      <c r="BU81" s="262"/>
      <c r="BW81" s="199" t="s">
        <v>99</v>
      </c>
      <c r="BX81" s="200"/>
      <c r="BY81" s="200"/>
      <c r="BZ81" s="200"/>
      <c r="CA81" s="200"/>
      <c r="CB81" s="200"/>
      <c r="CC81" s="200"/>
      <c r="CD81" s="201"/>
    </row>
    <row r="82" spans="1:82" ht="17.25" customHeight="1">
      <c r="A82" s="245"/>
      <c r="B82" s="246"/>
      <c r="C82" s="246"/>
      <c r="D82" s="246"/>
      <c r="E82" s="246"/>
      <c r="F82" s="246"/>
      <c r="G82" s="246"/>
      <c r="H82" s="246"/>
      <c r="I82" s="265" t="s">
        <v>119</v>
      </c>
      <c r="J82" s="266"/>
      <c r="K82" s="266"/>
      <c r="L82" s="266"/>
      <c r="M82" s="266"/>
      <c r="N82" s="266"/>
      <c r="O82" s="267"/>
      <c r="P82" s="268">
        <f>+P50</f>
        <v>0</v>
      </c>
      <c r="Q82" s="269"/>
      <c r="R82" s="269"/>
      <c r="S82" s="269"/>
      <c r="T82" s="269"/>
      <c r="U82" s="269"/>
      <c r="V82" s="269"/>
      <c r="W82" s="269"/>
      <c r="X82" s="270"/>
      <c r="Y82" s="265" t="s">
        <v>97</v>
      </c>
      <c r="Z82" s="266"/>
      <c r="AA82" s="266"/>
      <c r="AB82" s="266"/>
      <c r="AC82" s="266"/>
      <c r="AD82" s="266"/>
      <c r="AE82" s="267"/>
      <c r="AF82" s="268">
        <f t="shared" ref="AF82:AF84" si="26">+AF50</f>
        <v>0</v>
      </c>
      <c r="AG82" s="269"/>
      <c r="AH82" s="269"/>
      <c r="AI82" s="269" t="e">
        <f>IF(#REF!="","",#REF!)</f>
        <v>#REF!</v>
      </c>
      <c r="AJ82" s="269"/>
      <c r="AK82" s="269"/>
      <c r="AL82" s="269" t="e">
        <f>IF(#REF!="","",#REF!)</f>
        <v>#REF!</v>
      </c>
      <c r="AM82" s="269"/>
      <c r="AN82" s="270"/>
      <c r="AO82" s="273"/>
      <c r="AP82" s="246"/>
      <c r="AQ82" s="246"/>
      <c r="AR82" s="246"/>
      <c r="AS82" s="246"/>
      <c r="AT82" s="246"/>
      <c r="AU82" s="246"/>
      <c r="AV82" s="246"/>
      <c r="AW82" s="246"/>
      <c r="AX82" s="246"/>
      <c r="AY82" s="274"/>
      <c r="BA82" s="205"/>
      <c r="BB82" s="206"/>
      <c r="BC82" s="206"/>
      <c r="BD82" s="206"/>
      <c r="BE82" s="206"/>
      <c r="BF82" s="206"/>
      <c r="BG82" s="206"/>
      <c r="BH82" s="207"/>
      <c r="BJ82" s="257"/>
      <c r="BK82" s="258"/>
      <c r="BL82" s="259"/>
      <c r="BN82" s="263"/>
      <c r="BO82" s="206"/>
      <c r="BP82" s="206"/>
      <c r="BQ82" s="206"/>
      <c r="BR82" s="206"/>
      <c r="BS82" s="206"/>
      <c r="BT82" s="206"/>
      <c r="BU82" s="264"/>
      <c r="BW82" s="205"/>
      <c r="BX82" s="206"/>
      <c r="BY82" s="206"/>
      <c r="BZ82" s="206"/>
      <c r="CA82" s="206"/>
      <c r="CB82" s="206"/>
      <c r="CC82" s="206"/>
      <c r="CD82" s="207"/>
    </row>
    <row r="83" spans="1:82" ht="17.25" customHeight="1">
      <c r="A83" s="245"/>
      <c r="B83" s="246"/>
      <c r="C83" s="246"/>
      <c r="D83" s="246"/>
      <c r="E83" s="246"/>
      <c r="F83" s="246"/>
      <c r="G83" s="246"/>
      <c r="H83" s="246"/>
      <c r="I83" s="277" t="s">
        <v>120</v>
      </c>
      <c r="J83" s="278"/>
      <c r="K83" s="278"/>
      <c r="L83" s="278"/>
      <c r="M83" s="278"/>
      <c r="N83" s="278"/>
      <c r="O83" s="279"/>
      <c r="P83" s="280">
        <f t="shared" ref="P83:P84" si="27">+P51</f>
        <v>0</v>
      </c>
      <c r="Q83" s="281"/>
      <c r="R83" s="281"/>
      <c r="S83" s="281"/>
      <c r="T83" s="281"/>
      <c r="U83" s="281"/>
      <c r="V83" s="281"/>
      <c r="W83" s="281"/>
      <c r="X83" s="282"/>
      <c r="Y83" s="277" t="s">
        <v>98</v>
      </c>
      <c r="Z83" s="278"/>
      <c r="AA83" s="278"/>
      <c r="AB83" s="278"/>
      <c r="AC83" s="278"/>
      <c r="AD83" s="278"/>
      <c r="AE83" s="279"/>
      <c r="AF83" s="280">
        <f t="shared" si="26"/>
        <v>0</v>
      </c>
      <c r="AG83" s="281"/>
      <c r="AH83" s="281"/>
      <c r="AI83" s="281" t="e">
        <f>IF(#REF!="","",#REF!)</f>
        <v>#REF!</v>
      </c>
      <c r="AJ83" s="281"/>
      <c r="AK83" s="281"/>
      <c r="AL83" s="281" t="e">
        <f>IF(#REF!="","",#REF!)</f>
        <v>#REF!</v>
      </c>
      <c r="AM83" s="281"/>
      <c r="AN83" s="282"/>
      <c r="AO83" s="273"/>
      <c r="AP83" s="246"/>
      <c r="AQ83" s="246"/>
      <c r="AR83" s="246"/>
      <c r="AS83" s="246"/>
      <c r="AT83" s="246"/>
      <c r="AU83" s="246"/>
      <c r="AV83" s="246"/>
      <c r="AW83" s="246"/>
      <c r="AX83" s="246"/>
      <c r="AY83" s="274"/>
      <c r="BA83" s="151">
        <v>1</v>
      </c>
      <c r="BB83" s="165">
        <v>2</v>
      </c>
      <c r="BC83" s="152"/>
      <c r="BD83" s="40"/>
      <c r="BE83" s="40"/>
      <c r="BF83" s="40"/>
      <c r="BG83" s="40"/>
      <c r="BH83" s="164"/>
      <c r="BJ83" s="39">
        <v>9</v>
      </c>
      <c r="BK83" s="40"/>
      <c r="BL83" s="41"/>
      <c r="BN83" s="29">
        <v>12</v>
      </c>
      <c r="BO83" s="42"/>
      <c r="BP83" s="42"/>
      <c r="BQ83" s="42"/>
      <c r="BR83" s="42"/>
      <c r="BS83" s="28"/>
      <c r="BT83" s="39"/>
      <c r="BU83" s="43"/>
      <c r="BW83" s="44">
        <v>20</v>
      </c>
      <c r="BX83" s="45"/>
      <c r="BY83" s="45"/>
      <c r="BZ83" s="46"/>
      <c r="CA83" s="47"/>
      <c r="CB83" s="48"/>
      <c r="CC83" s="49"/>
      <c r="CD83" s="50"/>
    </row>
    <row r="84" spans="1:82" ht="17.25" customHeight="1" thickBot="1">
      <c r="A84" s="247"/>
      <c r="B84" s="248"/>
      <c r="C84" s="248"/>
      <c r="D84" s="248"/>
      <c r="E84" s="248"/>
      <c r="F84" s="248"/>
      <c r="G84" s="248"/>
      <c r="H84" s="248"/>
      <c r="I84" s="234" t="s">
        <v>121</v>
      </c>
      <c r="J84" s="235"/>
      <c r="K84" s="235"/>
      <c r="L84" s="235"/>
      <c r="M84" s="235"/>
      <c r="N84" s="235"/>
      <c r="O84" s="236"/>
      <c r="P84" s="237">
        <f t="shared" si="27"/>
        <v>0</v>
      </c>
      <c r="Q84" s="238"/>
      <c r="R84" s="238"/>
      <c r="S84" s="238"/>
      <c r="T84" s="238"/>
      <c r="U84" s="238"/>
      <c r="V84" s="238"/>
      <c r="W84" s="238"/>
      <c r="X84" s="239"/>
      <c r="Y84" s="234" t="s">
        <v>114</v>
      </c>
      <c r="Z84" s="235"/>
      <c r="AA84" s="235"/>
      <c r="AB84" s="235"/>
      <c r="AC84" s="235"/>
      <c r="AD84" s="235"/>
      <c r="AE84" s="236"/>
      <c r="AF84" s="240">
        <f t="shared" si="26"/>
        <v>0</v>
      </c>
      <c r="AG84" s="241"/>
      <c r="AH84" s="241"/>
      <c r="AI84" s="241" t="e">
        <f>IF(#REF!="","",#REF!)</f>
        <v>#REF!</v>
      </c>
      <c r="AJ84" s="241"/>
      <c r="AK84" s="241"/>
      <c r="AL84" s="241" t="e">
        <f>IF(#REF!="","",#REF!)</f>
        <v>#REF!</v>
      </c>
      <c r="AM84" s="241"/>
      <c r="AN84" s="242"/>
      <c r="AO84" s="275"/>
      <c r="AP84" s="248"/>
      <c r="AQ84" s="248"/>
      <c r="AR84" s="248"/>
      <c r="AS84" s="248"/>
      <c r="AT84" s="248"/>
      <c r="AU84" s="248"/>
      <c r="AV84" s="248"/>
      <c r="AW84" s="248"/>
      <c r="AX84" s="248"/>
      <c r="AY84" s="276"/>
      <c r="BA84" s="51"/>
      <c r="BB84" s="53"/>
      <c r="BC84" s="150"/>
      <c r="BD84" s="52"/>
      <c r="BE84" s="52"/>
      <c r="BF84" s="52"/>
      <c r="BG84" s="52"/>
      <c r="BH84" s="55"/>
      <c r="BI84" s="56"/>
      <c r="BJ84" s="51"/>
      <c r="BK84" s="52"/>
      <c r="BL84" s="55"/>
      <c r="BM84" s="56"/>
      <c r="BN84" s="249" t="str">
        <f>+BN52</f>
        <v/>
      </c>
      <c r="BO84" s="250"/>
      <c r="BP84" s="250"/>
      <c r="BQ84" s="250"/>
      <c r="BR84" s="250"/>
      <c r="BS84" s="251"/>
      <c r="BT84" s="252" t="str">
        <f>+BT52</f>
        <v/>
      </c>
      <c r="BU84" s="253"/>
      <c r="BV84" s="56"/>
      <c r="BW84" s="57"/>
      <c r="BX84" s="58"/>
      <c r="BY84" s="58"/>
      <c r="BZ84" s="59"/>
      <c r="CA84" s="60"/>
      <c r="CB84" s="53"/>
      <c r="CC84" s="54"/>
      <c r="CD84" s="55"/>
    </row>
    <row r="85" spans="1:82" ht="6" customHeight="1"/>
    <row r="86" spans="1:82" ht="18.75" customHeight="1">
      <c r="A86" s="222" t="s">
        <v>17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3" t="s">
        <v>18</v>
      </c>
      <c r="L86" s="224"/>
      <c r="M86" s="224"/>
      <c r="N86" s="224"/>
      <c r="O86" s="224"/>
      <c r="P86" s="224"/>
      <c r="Q86" s="224"/>
      <c r="R86" s="224"/>
      <c r="S86" s="224"/>
      <c r="T86" s="224"/>
      <c r="U86" s="225"/>
      <c r="V86" s="222" t="s">
        <v>19</v>
      </c>
      <c r="W86" s="222"/>
      <c r="X86" s="222"/>
      <c r="Y86" s="222"/>
      <c r="Z86" s="222"/>
      <c r="AA86" s="231" t="s">
        <v>20</v>
      </c>
      <c r="AB86" s="231"/>
      <c r="AC86" s="231"/>
      <c r="AD86" s="231"/>
      <c r="AE86" s="222" t="s">
        <v>21</v>
      </c>
      <c r="AF86" s="222"/>
      <c r="AG86" s="222"/>
      <c r="AH86" s="222"/>
      <c r="AI86" s="232" t="s">
        <v>8</v>
      </c>
      <c r="AJ86" s="233"/>
      <c r="AK86" s="222" t="s">
        <v>125</v>
      </c>
      <c r="AL86" s="222"/>
      <c r="AM86" s="222"/>
      <c r="AN86" s="222"/>
      <c r="AO86" s="222"/>
      <c r="AP86" s="222"/>
      <c r="AQ86" s="222"/>
      <c r="AR86" s="222" t="s">
        <v>9</v>
      </c>
      <c r="AS86" s="222"/>
      <c r="AT86" s="222"/>
      <c r="AU86" s="222"/>
      <c r="AV86" s="222"/>
      <c r="AW86" s="222"/>
      <c r="AX86" s="223" t="s">
        <v>127</v>
      </c>
      <c r="AY86" s="224"/>
      <c r="AZ86" s="224"/>
      <c r="BA86" s="224"/>
      <c r="BB86" s="224"/>
      <c r="BC86" s="224"/>
      <c r="BD86" s="224"/>
      <c r="BE86" s="224"/>
      <c r="BF86" s="225"/>
      <c r="BG86" s="226" t="s">
        <v>131</v>
      </c>
      <c r="BH86" s="208"/>
      <c r="BI86" s="61" t="s">
        <v>22</v>
      </c>
      <c r="BJ86" s="61" t="s">
        <v>132</v>
      </c>
      <c r="BK86" s="223" t="s">
        <v>133</v>
      </c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5"/>
    </row>
    <row r="87" spans="1:82" ht="6" customHeight="1">
      <c r="A87" s="62">
        <v>28</v>
      </c>
      <c r="B87" s="63"/>
      <c r="C87" s="63"/>
      <c r="D87" s="63"/>
      <c r="E87" s="63"/>
      <c r="F87" s="63"/>
      <c r="G87" s="63"/>
      <c r="H87" s="63"/>
      <c r="I87" s="63"/>
      <c r="J87" s="64"/>
      <c r="K87" s="65">
        <v>38</v>
      </c>
      <c r="L87" s="66"/>
      <c r="M87" s="67"/>
      <c r="N87" s="68"/>
      <c r="O87" s="68"/>
      <c r="P87" s="68"/>
      <c r="Q87" s="66"/>
      <c r="R87" s="71"/>
      <c r="S87" s="69"/>
      <c r="T87" s="68"/>
      <c r="U87" s="70"/>
      <c r="V87" s="62">
        <v>49</v>
      </c>
      <c r="W87" s="63"/>
      <c r="X87" s="63"/>
      <c r="Y87" s="63"/>
      <c r="Z87" s="64"/>
      <c r="AA87" s="62">
        <v>54</v>
      </c>
      <c r="AB87" s="63"/>
      <c r="AC87" s="63"/>
      <c r="AD87" s="64"/>
      <c r="AE87" s="62">
        <v>58</v>
      </c>
      <c r="AF87" s="63"/>
      <c r="AG87" s="63"/>
      <c r="AH87" s="64"/>
      <c r="AI87" s="62">
        <v>62</v>
      </c>
      <c r="AJ87" s="64"/>
      <c r="AK87" s="62">
        <v>64</v>
      </c>
      <c r="AL87" s="72" t="s">
        <v>4</v>
      </c>
      <c r="AM87" s="69"/>
      <c r="AN87" s="68"/>
      <c r="AO87" s="72">
        <v>0</v>
      </c>
      <c r="AP87" s="69"/>
      <c r="AQ87" s="159"/>
      <c r="AR87" s="62">
        <v>71</v>
      </c>
      <c r="AS87" s="68"/>
      <c r="AT87" s="72" t="s">
        <v>4</v>
      </c>
      <c r="AU87" s="69"/>
      <c r="AV87" s="68"/>
      <c r="AW87" s="159">
        <v>0</v>
      </c>
      <c r="AX87" s="62">
        <v>77</v>
      </c>
      <c r="AY87" s="68"/>
      <c r="AZ87" s="72" t="s">
        <v>3</v>
      </c>
      <c r="BA87" s="69"/>
      <c r="BB87" s="68"/>
      <c r="BC87" s="72" t="s">
        <v>4</v>
      </c>
      <c r="BD87" s="69"/>
      <c r="BE87" s="68"/>
      <c r="BF87" s="159">
        <v>0</v>
      </c>
      <c r="BG87" s="73">
        <v>86</v>
      </c>
      <c r="BH87" s="64"/>
      <c r="BI87" s="74">
        <v>88</v>
      </c>
      <c r="BJ87" s="75">
        <v>89</v>
      </c>
      <c r="BK87" s="65">
        <v>90</v>
      </c>
      <c r="BL87" s="69"/>
      <c r="BM87" s="64"/>
      <c r="BN87" s="69"/>
      <c r="BO87" s="64"/>
      <c r="BP87" s="69"/>
      <c r="BQ87" s="64"/>
      <c r="BR87" s="69"/>
      <c r="BS87" s="64"/>
      <c r="BT87" s="69"/>
      <c r="BU87" s="64"/>
      <c r="BV87" s="69"/>
      <c r="BW87" s="64"/>
      <c r="BX87" s="69"/>
      <c r="BY87" s="64"/>
      <c r="BZ87" s="69"/>
      <c r="CA87" s="64"/>
      <c r="CB87" s="69"/>
      <c r="CC87" s="66"/>
      <c r="CD87" s="76">
        <v>109</v>
      </c>
    </row>
    <row r="88" spans="1:82" ht="15" customHeight="1">
      <c r="A88" s="77"/>
      <c r="B88" s="78"/>
      <c r="C88" s="78"/>
      <c r="D88" s="78"/>
      <c r="E88" s="78"/>
      <c r="F88" s="78"/>
      <c r="G88" s="78"/>
      <c r="H88" s="78"/>
      <c r="I88" s="78"/>
      <c r="J88" s="185"/>
      <c r="K88" s="187"/>
      <c r="L88" s="185"/>
      <c r="M88" s="79"/>
      <c r="N88" s="78"/>
      <c r="O88" s="78"/>
      <c r="P88" s="78"/>
      <c r="Q88" s="185"/>
      <c r="R88" s="81"/>
      <c r="S88" s="186"/>
      <c r="T88" s="78"/>
      <c r="U88" s="80"/>
      <c r="V88" s="77"/>
      <c r="W88" s="78"/>
      <c r="X88" s="78"/>
      <c r="Y88" s="78"/>
      <c r="Z88" s="185"/>
      <c r="AA88" s="77"/>
      <c r="AB88" s="78"/>
      <c r="AC88" s="78"/>
      <c r="AD88" s="185"/>
      <c r="AE88" s="77"/>
      <c r="AF88" s="78"/>
      <c r="AG88" s="78"/>
      <c r="AH88" s="185"/>
      <c r="AI88" s="77"/>
      <c r="AJ88" s="185"/>
      <c r="AK88" s="77"/>
      <c r="AL88" s="82"/>
      <c r="AM88" s="186"/>
      <c r="AN88" s="78"/>
      <c r="AO88" s="82"/>
      <c r="AP88" s="186"/>
      <c r="AQ88" s="154"/>
      <c r="AR88" s="77"/>
      <c r="AS88" s="78"/>
      <c r="AT88" s="82"/>
      <c r="AU88" s="186"/>
      <c r="AV88" s="78"/>
      <c r="AW88" s="154"/>
      <c r="AX88" s="77"/>
      <c r="AY88" s="78"/>
      <c r="AZ88" s="82"/>
      <c r="BA88" s="186"/>
      <c r="BB88" s="78"/>
      <c r="BC88" s="82"/>
      <c r="BD88" s="186"/>
      <c r="BE88" s="78"/>
      <c r="BF88" s="154"/>
      <c r="BG88" s="186"/>
      <c r="BH88" s="185"/>
      <c r="BI88" s="83"/>
      <c r="BJ88" s="80"/>
      <c r="BK88" s="227"/>
      <c r="BL88" s="228"/>
      <c r="BM88" s="229"/>
      <c r="BN88" s="228"/>
      <c r="BO88" s="229"/>
      <c r="BP88" s="228"/>
      <c r="BQ88" s="229"/>
      <c r="BR88" s="228"/>
      <c r="BS88" s="229"/>
      <c r="BT88" s="228"/>
      <c r="BU88" s="229"/>
      <c r="BV88" s="228"/>
      <c r="BW88" s="229"/>
      <c r="BX88" s="228"/>
      <c r="BY88" s="229"/>
      <c r="BZ88" s="228"/>
      <c r="CA88" s="229"/>
      <c r="CB88" s="228"/>
      <c r="CC88" s="229"/>
      <c r="CD88" s="230"/>
    </row>
    <row r="89" spans="1:82" ht="18.95" customHeight="1">
      <c r="A89" s="84"/>
      <c r="B89" s="85"/>
      <c r="C89" s="85"/>
      <c r="D89" s="85"/>
      <c r="E89" s="85"/>
      <c r="F89" s="85"/>
      <c r="G89" s="85"/>
      <c r="H89" s="85"/>
      <c r="I89" s="85"/>
      <c r="J89" s="182"/>
      <c r="K89" s="184"/>
      <c r="L89" s="182"/>
      <c r="M89" s="86"/>
      <c r="N89" s="85"/>
      <c r="O89" s="85"/>
      <c r="P89" s="85"/>
      <c r="Q89" s="182"/>
      <c r="R89" s="88"/>
      <c r="S89" s="183"/>
      <c r="T89" s="85"/>
      <c r="U89" s="87"/>
      <c r="V89" s="84"/>
      <c r="W89" s="85"/>
      <c r="X89" s="85"/>
      <c r="Y89" s="85"/>
      <c r="Z89" s="182"/>
      <c r="AA89" s="84"/>
      <c r="AB89" s="85"/>
      <c r="AC89" s="85"/>
      <c r="AD89" s="182"/>
      <c r="AE89" s="84"/>
      <c r="AF89" s="85"/>
      <c r="AG89" s="85"/>
      <c r="AH89" s="182"/>
      <c r="AI89" s="84"/>
      <c r="AJ89" s="182"/>
      <c r="AK89" s="84"/>
      <c r="AL89" s="89"/>
      <c r="AM89" s="183"/>
      <c r="AN89" s="85"/>
      <c r="AO89" s="89"/>
      <c r="AP89" s="183"/>
      <c r="AQ89" s="155"/>
      <c r="AR89" s="84"/>
      <c r="AS89" s="85"/>
      <c r="AT89" s="89"/>
      <c r="AU89" s="183"/>
      <c r="AV89" s="85"/>
      <c r="AW89" s="155"/>
      <c r="AX89" s="84"/>
      <c r="AY89" s="85"/>
      <c r="AZ89" s="89"/>
      <c r="BA89" s="183"/>
      <c r="BB89" s="85"/>
      <c r="BC89" s="89"/>
      <c r="BD89" s="183"/>
      <c r="BE89" s="85"/>
      <c r="BF89" s="155"/>
      <c r="BG89" s="183"/>
      <c r="BH89" s="182"/>
      <c r="BI89" s="90"/>
      <c r="BJ89" s="87"/>
      <c r="BK89" s="190"/>
      <c r="BL89" s="191"/>
      <c r="BM89" s="192"/>
      <c r="BN89" s="191"/>
      <c r="BO89" s="192"/>
      <c r="BP89" s="191"/>
      <c r="BQ89" s="192"/>
      <c r="BR89" s="191"/>
      <c r="BS89" s="192"/>
      <c r="BT89" s="191"/>
      <c r="BU89" s="192"/>
      <c r="BV89" s="191"/>
      <c r="BW89" s="192"/>
      <c r="BX89" s="191"/>
      <c r="BY89" s="192"/>
      <c r="BZ89" s="191"/>
      <c r="CA89" s="192"/>
      <c r="CB89" s="191"/>
      <c r="CC89" s="192"/>
      <c r="CD89" s="221"/>
    </row>
    <row r="90" spans="1:82" ht="18.95" customHeight="1">
      <c r="A90" s="84"/>
      <c r="B90" s="85"/>
      <c r="C90" s="85"/>
      <c r="D90" s="85"/>
      <c r="E90" s="85"/>
      <c r="F90" s="85"/>
      <c r="G90" s="85"/>
      <c r="H90" s="85"/>
      <c r="I90" s="85"/>
      <c r="J90" s="182"/>
      <c r="K90" s="184"/>
      <c r="L90" s="182"/>
      <c r="M90" s="86"/>
      <c r="N90" s="85"/>
      <c r="O90" s="85"/>
      <c r="P90" s="85"/>
      <c r="Q90" s="182"/>
      <c r="R90" s="88"/>
      <c r="S90" s="183"/>
      <c r="T90" s="85"/>
      <c r="U90" s="87"/>
      <c r="V90" s="84"/>
      <c r="W90" s="85"/>
      <c r="X90" s="85"/>
      <c r="Y90" s="85"/>
      <c r="Z90" s="182"/>
      <c r="AA90" s="84"/>
      <c r="AB90" s="85"/>
      <c r="AC90" s="85"/>
      <c r="AD90" s="182"/>
      <c r="AE90" s="84"/>
      <c r="AF90" s="85"/>
      <c r="AG90" s="85"/>
      <c r="AH90" s="182"/>
      <c r="AI90" s="84"/>
      <c r="AJ90" s="182"/>
      <c r="AK90" s="84"/>
      <c r="AL90" s="89"/>
      <c r="AM90" s="183"/>
      <c r="AN90" s="85"/>
      <c r="AO90" s="89"/>
      <c r="AP90" s="183"/>
      <c r="AQ90" s="155"/>
      <c r="AR90" s="84"/>
      <c r="AS90" s="85"/>
      <c r="AT90" s="89"/>
      <c r="AU90" s="183"/>
      <c r="AV90" s="85"/>
      <c r="AW90" s="155"/>
      <c r="AX90" s="84"/>
      <c r="AY90" s="85"/>
      <c r="AZ90" s="89"/>
      <c r="BA90" s="183"/>
      <c r="BB90" s="85"/>
      <c r="BC90" s="89"/>
      <c r="BD90" s="183"/>
      <c r="BE90" s="85"/>
      <c r="BF90" s="155"/>
      <c r="BG90" s="183"/>
      <c r="BH90" s="182"/>
      <c r="BI90" s="90"/>
      <c r="BJ90" s="87"/>
      <c r="BK90" s="190"/>
      <c r="BL90" s="191"/>
      <c r="BM90" s="192"/>
      <c r="BN90" s="191"/>
      <c r="BO90" s="192"/>
      <c r="BP90" s="191"/>
      <c r="BQ90" s="192"/>
      <c r="BR90" s="191"/>
      <c r="BS90" s="192"/>
      <c r="BT90" s="191"/>
      <c r="BU90" s="192"/>
      <c r="BV90" s="191"/>
      <c r="BW90" s="192"/>
      <c r="BX90" s="191"/>
      <c r="BY90" s="192"/>
      <c r="BZ90" s="191"/>
      <c r="CA90" s="192"/>
      <c r="CB90" s="191"/>
      <c r="CC90" s="192"/>
      <c r="CD90" s="221"/>
    </row>
    <row r="91" spans="1:82" ht="18.95" customHeight="1">
      <c r="A91" s="91"/>
      <c r="B91" s="92"/>
      <c r="C91" s="92"/>
      <c r="D91" s="92"/>
      <c r="E91" s="92"/>
      <c r="F91" s="92"/>
      <c r="G91" s="92"/>
      <c r="H91" s="92"/>
      <c r="I91" s="92"/>
      <c r="J91" s="93"/>
      <c r="K91" s="94"/>
      <c r="L91" s="95"/>
      <c r="M91" s="96"/>
      <c r="N91" s="97"/>
      <c r="O91" s="97"/>
      <c r="P91" s="97"/>
      <c r="Q91" s="95"/>
      <c r="R91" s="163"/>
      <c r="S91" s="98"/>
      <c r="T91" s="97"/>
      <c r="U91" s="99"/>
      <c r="V91" s="91"/>
      <c r="W91" s="92"/>
      <c r="X91" s="92"/>
      <c r="Y91" s="92"/>
      <c r="Z91" s="93"/>
      <c r="AA91" s="91"/>
      <c r="AB91" s="92"/>
      <c r="AC91" s="92"/>
      <c r="AD91" s="93"/>
      <c r="AE91" s="91"/>
      <c r="AF91" s="92"/>
      <c r="AG91" s="92"/>
      <c r="AH91" s="93"/>
      <c r="AI91" s="91"/>
      <c r="AJ91" s="93"/>
      <c r="AK91" s="160"/>
      <c r="AL91" s="162"/>
      <c r="AM91" s="98"/>
      <c r="AN91" s="97"/>
      <c r="AO91" s="162"/>
      <c r="AP91" s="98"/>
      <c r="AQ91" s="161"/>
      <c r="AR91" s="160"/>
      <c r="AS91" s="97"/>
      <c r="AT91" s="162"/>
      <c r="AU91" s="98"/>
      <c r="AV91" s="97"/>
      <c r="AW91" s="161"/>
      <c r="AX91" s="84"/>
      <c r="AY91" s="85"/>
      <c r="AZ91" s="89"/>
      <c r="BA91" s="183"/>
      <c r="BB91" s="85"/>
      <c r="BC91" s="89"/>
      <c r="BD91" s="183"/>
      <c r="BE91" s="85"/>
      <c r="BF91" s="155"/>
      <c r="BG91" s="183"/>
      <c r="BH91" s="182"/>
      <c r="BI91" s="90"/>
      <c r="BJ91" s="87"/>
      <c r="BK91" s="190"/>
      <c r="BL91" s="191"/>
      <c r="BM91" s="192"/>
      <c r="BN91" s="191"/>
      <c r="BO91" s="192"/>
      <c r="BP91" s="191"/>
      <c r="BQ91" s="192"/>
      <c r="BR91" s="191"/>
      <c r="BS91" s="192"/>
      <c r="BT91" s="191"/>
      <c r="BU91" s="192"/>
      <c r="BV91" s="191"/>
      <c r="BW91" s="192"/>
      <c r="BX91" s="191"/>
      <c r="BY91" s="192"/>
      <c r="BZ91" s="191"/>
      <c r="CA91" s="192"/>
      <c r="CB91" s="191"/>
      <c r="CC91" s="192"/>
      <c r="CD91" s="221"/>
    </row>
    <row r="92" spans="1:82" ht="18.95" customHeight="1">
      <c r="A92" s="193" t="s">
        <v>23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212"/>
      <c r="AG92" s="213"/>
      <c r="AH92" s="213"/>
      <c r="AI92" s="213"/>
      <c r="AJ92" s="213"/>
      <c r="AK92" s="214"/>
      <c r="AL92" s="209" t="s">
        <v>31</v>
      </c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1"/>
      <c r="AX92" s="156"/>
      <c r="AY92" s="157"/>
      <c r="AZ92" s="153"/>
      <c r="BA92" s="100"/>
      <c r="BB92" s="157"/>
      <c r="BC92" s="153"/>
      <c r="BD92" s="100"/>
      <c r="BE92" s="157"/>
      <c r="BF92" s="158"/>
      <c r="BG92" s="193" t="s">
        <v>95</v>
      </c>
      <c r="BH92" s="199"/>
      <c r="BI92" s="200"/>
      <c r="BJ92" s="200"/>
      <c r="BK92" s="200"/>
      <c r="BL92" s="200"/>
      <c r="BM92" s="200"/>
      <c r="BN92" s="200"/>
      <c r="BO92" s="200"/>
      <c r="BP92" s="201"/>
      <c r="BQ92" s="193" t="s">
        <v>24</v>
      </c>
      <c r="BR92" s="199"/>
      <c r="BS92" s="200"/>
      <c r="BT92" s="200"/>
      <c r="BU92" s="200"/>
      <c r="BV92" s="201"/>
      <c r="BW92" s="199"/>
      <c r="BX92" s="200"/>
      <c r="BY92" s="200"/>
      <c r="BZ92" s="200"/>
      <c r="CA92" s="201"/>
      <c r="CB92" s="208" t="s">
        <v>25</v>
      </c>
      <c r="CC92" s="208"/>
      <c r="CD92" s="208"/>
    </row>
    <row r="93" spans="1:82" ht="18.95" customHeight="1">
      <c r="A93" s="194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215"/>
      <c r="AG93" s="216"/>
      <c r="AH93" s="216"/>
      <c r="AI93" s="216"/>
      <c r="AJ93" s="216"/>
      <c r="AK93" s="217"/>
      <c r="AL93" s="209" t="s">
        <v>92</v>
      </c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1"/>
      <c r="AX93" s="156"/>
      <c r="AY93" s="157"/>
      <c r="AZ93" s="153"/>
      <c r="BA93" s="100"/>
      <c r="BB93" s="157"/>
      <c r="BC93" s="153"/>
      <c r="BD93" s="100"/>
      <c r="BE93" s="157"/>
      <c r="BF93" s="158"/>
      <c r="BG93" s="194"/>
      <c r="BH93" s="202"/>
      <c r="BI93" s="203"/>
      <c r="BJ93" s="203"/>
      <c r="BK93" s="203"/>
      <c r="BL93" s="203"/>
      <c r="BM93" s="203"/>
      <c r="BN93" s="203"/>
      <c r="BO93" s="203"/>
      <c r="BP93" s="204"/>
      <c r="BQ93" s="194"/>
      <c r="BR93" s="202"/>
      <c r="BS93" s="203"/>
      <c r="BT93" s="203"/>
      <c r="BU93" s="203"/>
      <c r="BV93" s="204"/>
      <c r="BW93" s="202"/>
      <c r="BX93" s="203"/>
      <c r="BY93" s="203"/>
      <c r="BZ93" s="203"/>
      <c r="CA93" s="204"/>
      <c r="CB93" s="199"/>
      <c r="CC93" s="200"/>
      <c r="CD93" s="201"/>
    </row>
    <row r="94" spans="1:82" ht="18.95" customHeight="1">
      <c r="A94" s="195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218"/>
      <c r="AG94" s="219"/>
      <c r="AH94" s="219"/>
      <c r="AI94" s="219"/>
      <c r="AJ94" s="219"/>
      <c r="AK94" s="220"/>
      <c r="AL94" s="209" t="s">
        <v>93</v>
      </c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1"/>
      <c r="AX94" s="156"/>
      <c r="AY94" s="157"/>
      <c r="AZ94" s="153"/>
      <c r="BA94" s="100"/>
      <c r="BB94" s="157"/>
      <c r="BC94" s="153"/>
      <c r="BD94" s="100"/>
      <c r="BE94" s="157"/>
      <c r="BF94" s="158"/>
      <c r="BG94" s="195"/>
      <c r="BH94" s="205"/>
      <c r="BI94" s="206"/>
      <c r="BJ94" s="206"/>
      <c r="BK94" s="206"/>
      <c r="BL94" s="206"/>
      <c r="BM94" s="206"/>
      <c r="BN94" s="206"/>
      <c r="BO94" s="206"/>
      <c r="BP94" s="207"/>
      <c r="BQ94" s="195"/>
      <c r="BR94" s="205"/>
      <c r="BS94" s="206"/>
      <c r="BT94" s="206"/>
      <c r="BU94" s="206"/>
      <c r="BV94" s="207"/>
      <c r="BW94" s="205"/>
      <c r="BX94" s="206"/>
      <c r="BY94" s="206"/>
      <c r="BZ94" s="206"/>
      <c r="CA94" s="207"/>
      <c r="CB94" s="205"/>
      <c r="CC94" s="206"/>
      <c r="CD94" s="207"/>
    </row>
    <row r="95" spans="1:82" ht="18.95" customHeight="1"/>
    <row r="96" spans="1:82" ht="18.95" customHeight="1"/>
  </sheetData>
  <sheetProtection sheet="1" objects="1" scenarios="1"/>
  <mergeCells count="556">
    <mergeCell ref="T1:U1"/>
    <mergeCell ref="V1:Z1"/>
    <mergeCell ref="A3:D6"/>
    <mergeCell ref="E3:V6"/>
    <mergeCell ref="W3:AY3"/>
    <mergeCell ref="BS3:CC4"/>
    <mergeCell ref="W4:AY6"/>
    <mergeCell ref="BC5:BF6"/>
    <mergeCell ref="BH5:CC6"/>
    <mergeCell ref="BH7:CC7"/>
    <mergeCell ref="Q8:V8"/>
    <mergeCell ref="W8:Y8"/>
    <mergeCell ref="Z8:AE8"/>
    <mergeCell ref="AF8:AN8"/>
    <mergeCell ref="BC8:BF8"/>
    <mergeCell ref="BH8:CC8"/>
    <mergeCell ref="A7:D8"/>
    <mergeCell ref="E7:P8"/>
    <mergeCell ref="Q7:AN7"/>
    <mergeCell ref="AO7:AP8"/>
    <mergeCell ref="AQ7:AY8"/>
    <mergeCell ref="BC7:BF7"/>
    <mergeCell ref="AO9:AP9"/>
    <mergeCell ref="AQ9:AY9"/>
    <mergeCell ref="BC9:BF9"/>
    <mergeCell ref="BH9:BO9"/>
    <mergeCell ref="BQ9:BX9"/>
    <mergeCell ref="BZ9:CB9"/>
    <mergeCell ref="A9:D9"/>
    <mergeCell ref="E9:P9"/>
    <mergeCell ref="Q9:V9"/>
    <mergeCell ref="W9:Y9"/>
    <mergeCell ref="Z9:AE9"/>
    <mergeCell ref="AF9:AN9"/>
    <mergeCell ref="AO10:AP10"/>
    <mergeCell ref="AQ10:AY10"/>
    <mergeCell ref="BH10:BN10"/>
    <mergeCell ref="BT10:CC10"/>
    <mergeCell ref="A11:D11"/>
    <mergeCell ref="E11:P11"/>
    <mergeCell ref="Q11:V11"/>
    <mergeCell ref="W11:Y11"/>
    <mergeCell ref="Z11:AE11"/>
    <mergeCell ref="AF11:AN11"/>
    <mergeCell ref="A10:D10"/>
    <mergeCell ref="E10:P10"/>
    <mergeCell ref="Q10:V10"/>
    <mergeCell ref="W10:Y10"/>
    <mergeCell ref="Z10:AE10"/>
    <mergeCell ref="AF10:AN10"/>
    <mergeCell ref="AO11:AP11"/>
    <mergeCell ref="AQ11:AY11"/>
    <mergeCell ref="BC11:BF11"/>
    <mergeCell ref="BH11:CC11"/>
    <mergeCell ref="A12:D12"/>
    <mergeCell ref="E12:P12"/>
    <mergeCell ref="Q12:V12"/>
    <mergeCell ref="W12:Y12"/>
    <mergeCell ref="Z12:AE12"/>
    <mergeCell ref="AF12:AN12"/>
    <mergeCell ref="AO12:AP12"/>
    <mergeCell ref="AQ12:AY12"/>
    <mergeCell ref="A13:D13"/>
    <mergeCell ref="E13:P13"/>
    <mergeCell ref="Q13:V13"/>
    <mergeCell ref="W13:Y13"/>
    <mergeCell ref="Z13:AE13"/>
    <mergeCell ref="AF13:AN13"/>
    <mergeCell ref="AO13:AP13"/>
    <mergeCell ref="AQ13:AY13"/>
    <mergeCell ref="BB13:CC14"/>
    <mergeCell ref="A14:D14"/>
    <mergeCell ref="E14:P14"/>
    <mergeCell ref="Q14:V14"/>
    <mergeCell ref="W14:Y14"/>
    <mergeCell ref="Z14:AE14"/>
    <mergeCell ref="AF14:AN14"/>
    <mergeCell ref="AO14:AP14"/>
    <mergeCell ref="AQ14:AY14"/>
    <mergeCell ref="AO15:AP15"/>
    <mergeCell ref="AQ15:AY15"/>
    <mergeCell ref="A16:D16"/>
    <mergeCell ref="E16:P16"/>
    <mergeCell ref="Q16:V16"/>
    <mergeCell ref="W16:Y16"/>
    <mergeCell ref="Z16:AE16"/>
    <mergeCell ref="AF16:AN16"/>
    <mergeCell ref="AO16:AP16"/>
    <mergeCell ref="AQ16:AY16"/>
    <mergeCell ref="A15:D15"/>
    <mergeCell ref="E15:P15"/>
    <mergeCell ref="Q15:V15"/>
    <mergeCell ref="W15:Y15"/>
    <mergeCell ref="Z15:AE15"/>
    <mergeCell ref="AF15:AN15"/>
    <mergeCell ref="BB16:CC16"/>
    <mergeCell ref="A17:D17"/>
    <mergeCell ref="E17:P17"/>
    <mergeCell ref="Q17:V17"/>
    <mergeCell ref="W17:Y17"/>
    <mergeCell ref="Z17:AE17"/>
    <mergeCell ref="AF17:AN17"/>
    <mergeCell ref="AO17:AP17"/>
    <mergeCell ref="AQ17:AY17"/>
    <mergeCell ref="AO18:AP18"/>
    <mergeCell ref="AQ18:AY18"/>
    <mergeCell ref="A19:H22"/>
    <mergeCell ref="I19:X19"/>
    <mergeCell ref="Y19:AE19"/>
    <mergeCell ref="AF19:AN19"/>
    <mergeCell ref="AO19:AY22"/>
    <mergeCell ref="I20:O20"/>
    <mergeCell ref="P20:X20"/>
    <mergeCell ref="Y20:AE20"/>
    <mergeCell ref="A18:D18"/>
    <mergeCell ref="E18:P18"/>
    <mergeCell ref="Q18:V18"/>
    <mergeCell ref="W18:Y18"/>
    <mergeCell ref="Z18:AE18"/>
    <mergeCell ref="AF18:AN18"/>
    <mergeCell ref="AF20:AN20"/>
    <mergeCell ref="I22:O22"/>
    <mergeCell ref="P22:X22"/>
    <mergeCell ref="Y22:AE22"/>
    <mergeCell ref="AF22:AN22"/>
    <mergeCell ref="BC20:BE20"/>
    <mergeCell ref="BF20:BH20"/>
    <mergeCell ref="BN20:BU20"/>
    <mergeCell ref="I21:O21"/>
    <mergeCell ref="P21:X21"/>
    <mergeCell ref="Y21:AE21"/>
    <mergeCell ref="AF21:AN21"/>
    <mergeCell ref="BC21:BE21"/>
    <mergeCell ref="BF21:BH21"/>
    <mergeCell ref="BO21:BS21"/>
    <mergeCell ref="BT21:BU21"/>
    <mergeCell ref="BC22:BE22"/>
    <mergeCell ref="BF22:BH22"/>
    <mergeCell ref="BN22:BS22"/>
    <mergeCell ref="BT22:BU22"/>
    <mergeCell ref="T31:U31"/>
    <mergeCell ref="V31:Z31"/>
    <mergeCell ref="A33:D36"/>
    <mergeCell ref="E33:V36"/>
    <mergeCell ref="W33:AY33"/>
    <mergeCell ref="BS33:CC34"/>
    <mergeCell ref="W34:AY36"/>
    <mergeCell ref="BC35:BF36"/>
    <mergeCell ref="BH35:CC36"/>
    <mergeCell ref="BH37:CC37"/>
    <mergeCell ref="Q38:V38"/>
    <mergeCell ref="W38:Y38"/>
    <mergeCell ref="Z38:AE38"/>
    <mergeCell ref="AF38:AN38"/>
    <mergeCell ref="BC38:BF38"/>
    <mergeCell ref="BH38:CC38"/>
    <mergeCell ref="A37:D38"/>
    <mergeCell ref="E37:P38"/>
    <mergeCell ref="Q37:AN37"/>
    <mergeCell ref="AO37:AP38"/>
    <mergeCell ref="AQ37:AY38"/>
    <mergeCell ref="BC37:BF37"/>
    <mergeCell ref="AO39:AP39"/>
    <mergeCell ref="AQ39:AY39"/>
    <mergeCell ref="BC39:BF39"/>
    <mergeCell ref="BH39:BO39"/>
    <mergeCell ref="BQ39:BX39"/>
    <mergeCell ref="BZ39:CB39"/>
    <mergeCell ref="A39:D39"/>
    <mergeCell ref="E39:P39"/>
    <mergeCell ref="Q39:V39"/>
    <mergeCell ref="W39:Y39"/>
    <mergeCell ref="Z39:AE39"/>
    <mergeCell ref="AF39:AN39"/>
    <mergeCell ref="AO40:AP40"/>
    <mergeCell ref="AQ40:AY40"/>
    <mergeCell ref="BC40:BF40"/>
    <mergeCell ref="BH40:BN40"/>
    <mergeCell ref="BT40:CC40"/>
    <mergeCell ref="A41:D41"/>
    <mergeCell ref="E41:P41"/>
    <mergeCell ref="Q41:V41"/>
    <mergeCell ref="W41:Y41"/>
    <mergeCell ref="Z41:AE41"/>
    <mergeCell ref="A40:D40"/>
    <mergeCell ref="E40:P40"/>
    <mergeCell ref="Q40:V40"/>
    <mergeCell ref="W40:Y40"/>
    <mergeCell ref="Z40:AE40"/>
    <mergeCell ref="AF40:AN40"/>
    <mergeCell ref="AF41:AN41"/>
    <mergeCell ref="AO41:AP41"/>
    <mergeCell ref="AQ41:AY41"/>
    <mergeCell ref="BC41:BF41"/>
    <mergeCell ref="BH41:CC41"/>
    <mergeCell ref="AF42:AN42"/>
    <mergeCell ref="AO42:AP42"/>
    <mergeCell ref="AQ42:AY42"/>
    <mergeCell ref="A43:D43"/>
    <mergeCell ref="E43:P43"/>
    <mergeCell ref="Q43:V43"/>
    <mergeCell ref="W43:Y43"/>
    <mergeCell ref="Z43:AE43"/>
    <mergeCell ref="AF43:AN43"/>
    <mergeCell ref="AO43:AP43"/>
    <mergeCell ref="AQ43:AY43"/>
    <mergeCell ref="A46:D46"/>
    <mergeCell ref="E46:P46"/>
    <mergeCell ref="Q46:V46"/>
    <mergeCell ref="W46:Y46"/>
    <mergeCell ref="A42:D42"/>
    <mergeCell ref="E42:P42"/>
    <mergeCell ref="Q42:V42"/>
    <mergeCell ref="W42:Y42"/>
    <mergeCell ref="Z42:AE42"/>
    <mergeCell ref="A45:D45"/>
    <mergeCell ref="E45:P45"/>
    <mergeCell ref="Q45:V45"/>
    <mergeCell ref="W45:Y45"/>
    <mergeCell ref="Z45:AE45"/>
    <mergeCell ref="AF45:AN45"/>
    <mergeCell ref="AO45:AP45"/>
    <mergeCell ref="AQ45:AY45"/>
    <mergeCell ref="BD45:CD45"/>
    <mergeCell ref="A44:D44"/>
    <mergeCell ref="E44:P44"/>
    <mergeCell ref="Q44:V44"/>
    <mergeCell ref="W44:Y44"/>
    <mergeCell ref="Z44:AE44"/>
    <mergeCell ref="AF44:AN44"/>
    <mergeCell ref="AO44:AP44"/>
    <mergeCell ref="AQ44:AY44"/>
    <mergeCell ref="BD44:CD44"/>
    <mergeCell ref="Z46:AE46"/>
    <mergeCell ref="AF46:AN46"/>
    <mergeCell ref="AO46:AP46"/>
    <mergeCell ref="AQ46:AY46"/>
    <mergeCell ref="BD46:CD46"/>
    <mergeCell ref="AO47:AP47"/>
    <mergeCell ref="AQ47:AY47"/>
    <mergeCell ref="BD47:CD47"/>
    <mergeCell ref="A48:D48"/>
    <mergeCell ref="E48:P48"/>
    <mergeCell ref="Q48:V48"/>
    <mergeCell ref="W48:Y48"/>
    <mergeCell ref="Z48:AE48"/>
    <mergeCell ref="AF48:AN48"/>
    <mergeCell ref="AO48:AP48"/>
    <mergeCell ref="A47:D47"/>
    <mergeCell ref="E47:P47"/>
    <mergeCell ref="Q47:V47"/>
    <mergeCell ref="W47:Y47"/>
    <mergeCell ref="Z47:AE47"/>
    <mergeCell ref="AF47:AN47"/>
    <mergeCell ref="AQ48:AY48"/>
    <mergeCell ref="BB43:BC47"/>
    <mergeCell ref="BD43:CD43"/>
    <mergeCell ref="BN52:BS52"/>
    <mergeCell ref="BT52:BU52"/>
    <mergeCell ref="BA49:BH50"/>
    <mergeCell ref="BJ49:BL50"/>
    <mergeCell ref="BN49:BU50"/>
    <mergeCell ref="BW49:CD50"/>
    <mergeCell ref="I50:O50"/>
    <mergeCell ref="P50:X50"/>
    <mergeCell ref="Y50:AE50"/>
    <mergeCell ref="AF50:AN50"/>
    <mergeCell ref="I49:X49"/>
    <mergeCell ref="Y49:AE49"/>
    <mergeCell ref="AF49:AN49"/>
    <mergeCell ref="AO49:AY52"/>
    <mergeCell ref="I51:O51"/>
    <mergeCell ref="P51:X51"/>
    <mergeCell ref="Y51:AE51"/>
    <mergeCell ref="AF51:AN51"/>
    <mergeCell ref="A54:J54"/>
    <mergeCell ref="K54:U54"/>
    <mergeCell ref="V54:Z54"/>
    <mergeCell ref="AA54:AD54"/>
    <mergeCell ref="AE54:AH54"/>
    <mergeCell ref="AI54:AJ54"/>
    <mergeCell ref="I52:O52"/>
    <mergeCell ref="P52:X52"/>
    <mergeCell ref="Y52:AE52"/>
    <mergeCell ref="AF52:AN52"/>
    <mergeCell ref="AK54:AQ54"/>
    <mergeCell ref="A49:H52"/>
    <mergeCell ref="AR54:AW54"/>
    <mergeCell ref="AX54:BF54"/>
    <mergeCell ref="BG54:BH54"/>
    <mergeCell ref="BK54:CD54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BW59:BX59"/>
    <mergeCell ref="BY59:BZ59"/>
    <mergeCell ref="CA59:CB59"/>
    <mergeCell ref="CC57:CD57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C58:CD58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9:CD59"/>
    <mergeCell ref="A60:A62"/>
    <mergeCell ref="B60:G62"/>
    <mergeCell ref="H60:M62"/>
    <mergeCell ref="N60:S62"/>
    <mergeCell ref="T60:Y62"/>
    <mergeCell ref="BR60:BV62"/>
    <mergeCell ref="BW60:CA62"/>
    <mergeCell ref="CB60:CD60"/>
    <mergeCell ref="AL61:AW61"/>
    <mergeCell ref="CB61:CD62"/>
    <mergeCell ref="AL62:AW62"/>
    <mergeCell ref="Z60:AE62"/>
    <mergeCell ref="AF60:AK62"/>
    <mergeCell ref="AL60:AW60"/>
    <mergeCell ref="BG60:BG62"/>
    <mergeCell ref="BH60:BP62"/>
    <mergeCell ref="BQ60:BQ62"/>
    <mergeCell ref="BK59:BL59"/>
    <mergeCell ref="BM59:BN59"/>
    <mergeCell ref="BO59:BP59"/>
    <mergeCell ref="BQ59:BR59"/>
    <mergeCell ref="BS59:BT59"/>
    <mergeCell ref="BU59:BV59"/>
    <mergeCell ref="T63:U63"/>
    <mergeCell ref="V63:Z63"/>
    <mergeCell ref="A65:D68"/>
    <mergeCell ref="E65:V68"/>
    <mergeCell ref="W65:AY65"/>
    <mergeCell ref="BS65:CC66"/>
    <mergeCell ref="W66:AY68"/>
    <mergeCell ref="BC67:BF68"/>
    <mergeCell ref="BH67:CC68"/>
    <mergeCell ref="BH69:CC69"/>
    <mergeCell ref="Q70:V70"/>
    <mergeCell ref="W70:Y70"/>
    <mergeCell ref="Z70:AE70"/>
    <mergeCell ref="AF70:AN70"/>
    <mergeCell ref="BC70:BF70"/>
    <mergeCell ref="BH70:CC70"/>
    <mergeCell ref="A69:D70"/>
    <mergeCell ref="E69:P70"/>
    <mergeCell ref="Q69:AN69"/>
    <mergeCell ref="AO69:AP70"/>
    <mergeCell ref="AQ69:AY70"/>
    <mergeCell ref="BC69:BF69"/>
    <mergeCell ref="AO71:AP71"/>
    <mergeCell ref="AQ71:AY71"/>
    <mergeCell ref="BC71:BF71"/>
    <mergeCell ref="BH71:BO71"/>
    <mergeCell ref="BQ71:BX71"/>
    <mergeCell ref="BZ71:CB71"/>
    <mergeCell ref="A71:D71"/>
    <mergeCell ref="E71:P71"/>
    <mergeCell ref="Q71:V71"/>
    <mergeCell ref="W71:Y71"/>
    <mergeCell ref="Z71:AE71"/>
    <mergeCell ref="AF71:AN71"/>
    <mergeCell ref="AO72:AP72"/>
    <mergeCell ref="AQ72:AY72"/>
    <mergeCell ref="BC72:BF72"/>
    <mergeCell ref="BH72:BN72"/>
    <mergeCell ref="BT72:CC72"/>
    <mergeCell ref="A73:D73"/>
    <mergeCell ref="E73:P73"/>
    <mergeCell ref="Q73:V73"/>
    <mergeCell ref="W73:Y73"/>
    <mergeCell ref="Z73:AE73"/>
    <mergeCell ref="A72:D72"/>
    <mergeCell ref="E72:P72"/>
    <mergeCell ref="Q72:V72"/>
    <mergeCell ref="W72:Y72"/>
    <mergeCell ref="Z72:AE72"/>
    <mergeCell ref="AF72:AN72"/>
    <mergeCell ref="AF73:AN73"/>
    <mergeCell ref="AO73:AP73"/>
    <mergeCell ref="AQ73:AY73"/>
    <mergeCell ref="BC73:BF73"/>
    <mergeCell ref="BH73:CC73"/>
    <mergeCell ref="AF74:AN74"/>
    <mergeCell ref="AO74:AP74"/>
    <mergeCell ref="AQ74:AY74"/>
    <mergeCell ref="A75:D75"/>
    <mergeCell ref="E75:P75"/>
    <mergeCell ref="Q75:V75"/>
    <mergeCell ref="W75:Y75"/>
    <mergeCell ref="Z75:AE75"/>
    <mergeCell ref="AF75:AN75"/>
    <mergeCell ref="AO75:AP75"/>
    <mergeCell ref="AQ75:AY75"/>
    <mergeCell ref="A78:D78"/>
    <mergeCell ref="E78:P78"/>
    <mergeCell ref="Q78:V78"/>
    <mergeCell ref="W78:Y78"/>
    <mergeCell ref="A74:D74"/>
    <mergeCell ref="E74:P74"/>
    <mergeCell ref="Q74:V74"/>
    <mergeCell ref="W74:Y74"/>
    <mergeCell ref="Z74:AE74"/>
    <mergeCell ref="A77:D77"/>
    <mergeCell ref="E77:P77"/>
    <mergeCell ref="Q77:V77"/>
    <mergeCell ref="W77:Y77"/>
    <mergeCell ref="Z77:AE77"/>
    <mergeCell ref="AF77:AN77"/>
    <mergeCell ref="AO77:AP77"/>
    <mergeCell ref="AQ77:AY77"/>
    <mergeCell ref="BD77:CD77"/>
    <mergeCell ref="A76:D76"/>
    <mergeCell ref="E76:P76"/>
    <mergeCell ref="Q76:V76"/>
    <mergeCell ref="W76:Y76"/>
    <mergeCell ref="Z76:AE76"/>
    <mergeCell ref="AF76:AN76"/>
    <mergeCell ref="AO76:AP76"/>
    <mergeCell ref="AQ76:AY76"/>
    <mergeCell ref="BD76:CD76"/>
    <mergeCell ref="Z78:AE78"/>
    <mergeCell ref="AF78:AN78"/>
    <mergeCell ref="AO78:AP78"/>
    <mergeCell ref="AQ78:AY78"/>
    <mergeCell ref="BD78:CD78"/>
    <mergeCell ref="AO79:AP79"/>
    <mergeCell ref="AQ79:AY79"/>
    <mergeCell ref="BD79:CD79"/>
    <mergeCell ref="A80:D80"/>
    <mergeCell ref="E80:P80"/>
    <mergeCell ref="Q80:V80"/>
    <mergeCell ref="W80:Y80"/>
    <mergeCell ref="Z80:AE80"/>
    <mergeCell ref="AF80:AN80"/>
    <mergeCell ref="AO80:AP80"/>
    <mergeCell ref="A79:D79"/>
    <mergeCell ref="E79:P79"/>
    <mergeCell ref="Q79:V79"/>
    <mergeCell ref="W79:Y79"/>
    <mergeCell ref="Z79:AE79"/>
    <mergeCell ref="AF79:AN79"/>
    <mergeCell ref="AQ80:AY80"/>
    <mergeCell ref="BB75:BC79"/>
    <mergeCell ref="BD75:CD75"/>
    <mergeCell ref="BN84:BS84"/>
    <mergeCell ref="BT84:BU84"/>
    <mergeCell ref="BA81:BH82"/>
    <mergeCell ref="BJ81:BL82"/>
    <mergeCell ref="BN81:BU82"/>
    <mergeCell ref="BW81:CD82"/>
    <mergeCell ref="I82:O82"/>
    <mergeCell ref="P82:X82"/>
    <mergeCell ref="Y82:AE82"/>
    <mergeCell ref="AF82:AN82"/>
    <mergeCell ref="I81:X81"/>
    <mergeCell ref="Y81:AE81"/>
    <mergeCell ref="AF81:AN81"/>
    <mergeCell ref="AO81:AY84"/>
    <mergeCell ref="I83:O83"/>
    <mergeCell ref="P83:X83"/>
    <mergeCell ref="Y83:AE83"/>
    <mergeCell ref="AF83:AN83"/>
    <mergeCell ref="A86:J86"/>
    <mergeCell ref="K86:U86"/>
    <mergeCell ref="V86:Z86"/>
    <mergeCell ref="AA86:AD86"/>
    <mergeCell ref="AE86:AH86"/>
    <mergeCell ref="AI86:AJ86"/>
    <mergeCell ref="I84:O84"/>
    <mergeCell ref="P84:X84"/>
    <mergeCell ref="Y84:AE84"/>
    <mergeCell ref="AF84:AN84"/>
    <mergeCell ref="AK86:AQ86"/>
    <mergeCell ref="A81:H84"/>
    <mergeCell ref="AR86:AW86"/>
    <mergeCell ref="AX86:BF86"/>
    <mergeCell ref="BG86:BH86"/>
    <mergeCell ref="BK86:CD86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BW91:BX91"/>
    <mergeCell ref="BY91:BZ91"/>
    <mergeCell ref="CA91:CB91"/>
    <mergeCell ref="CC89:CD89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BK89:BL89"/>
    <mergeCell ref="BM89:BN89"/>
    <mergeCell ref="BO89:BP89"/>
    <mergeCell ref="BQ89:BR89"/>
    <mergeCell ref="BS89:BT89"/>
    <mergeCell ref="BU89:BV89"/>
    <mergeCell ref="BW89:BX89"/>
    <mergeCell ref="BY89:BZ89"/>
    <mergeCell ref="CA89:CB89"/>
    <mergeCell ref="CC91:CD91"/>
    <mergeCell ref="A92:A94"/>
    <mergeCell ref="B92:G94"/>
    <mergeCell ref="H92:M94"/>
    <mergeCell ref="N92:S94"/>
    <mergeCell ref="T92:Y94"/>
    <mergeCell ref="BR92:BV94"/>
    <mergeCell ref="BW92:CA94"/>
    <mergeCell ref="CB92:CD92"/>
    <mergeCell ref="AL93:AW93"/>
    <mergeCell ref="CB93:CD94"/>
    <mergeCell ref="AL94:AW94"/>
    <mergeCell ref="Z92:AE94"/>
    <mergeCell ref="AF92:AK94"/>
    <mergeCell ref="AL92:AW92"/>
    <mergeCell ref="BG92:BG94"/>
    <mergeCell ref="BH92:BP94"/>
    <mergeCell ref="BQ92:BQ94"/>
    <mergeCell ref="BK91:BL91"/>
    <mergeCell ref="BM91:BN91"/>
    <mergeCell ref="BO91:BP91"/>
    <mergeCell ref="BQ91:BR91"/>
    <mergeCell ref="BS91:BT91"/>
    <mergeCell ref="BU91:BV91"/>
  </mergeCells>
  <phoneticPr fontId="4"/>
  <printOptions horizontalCentered="1"/>
  <pageMargins left="0.78740157480314965" right="0.19685039370078741" top="0.70866141732283472" bottom="0.31496062992125984" header="0" footer="0"/>
  <pageSetup paperSize="9" orientation="landscape" verticalDpi="0" r:id="rId1"/>
  <headerFooter alignWithMargins="0"/>
  <rowBreaks count="1" manualBreakCount="1">
    <brk id="30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96"/>
  <sheetViews>
    <sheetView showGridLines="0" zoomScaleNormal="100" workbookViewId="0">
      <selection activeCell="V1" sqref="V1:Z1"/>
    </sheetView>
  </sheetViews>
  <sheetFormatPr defaultRowHeight="11.25"/>
  <cols>
    <col min="1" max="82" width="1.85546875" style="2" customWidth="1"/>
    <col min="83" max="83" width="9.140625" style="2"/>
    <col min="84" max="85" width="4.140625" style="2" customWidth="1"/>
    <col min="86" max="16384" width="9.140625" style="2"/>
  </cols>
  <sheetData>
    <row r="1" spans="1:82" ht="18" customHeight="1" thickBot="1">
      <c r="B1" s="3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T1" s="340" t="s">
        <v>0</v>
      </c>
      <c r="U1" s="341"/>
      <c r="V1" s="433">
        <v>1</v>
      </c>
      <c r="W1" s="433"/>
      <c r="X1" s="433"/>
      <c r="Y1" s="433"/>
      <c r="Z1" s="434"/>
      <c r="AC1" s="3" t="s">
        <v>1</v>
      </c>
      <c r="AD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2" ht="15" customHeight="1" thickBot="1">
      <c r="C2" s="5" t="s">
        <v>2</v>
      </c>
    </row>
    <row r="3" spans="1:82" ht="15" customHeight="1">
      <c r="A3" s="260" t="s">
        <v>72</v>
      </c>
      <c r="B3" s="261"/>
      <c r="C3" s="261"/>
      <c r="D3" s="261"/>
      <c r="E3" s="345">
        <f>+AF22</f>
        <v>103342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/>
      <c r="W3" s="354" t="s">
        <v>90</v>
      </c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6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435">
        <v>43769</v>
      </c>
      <c r="BT3" s="435"/>
      <c r="BU3" s="435"/>
      <c r="BV3" s="435"/>
      <c r="BW3" s="435"/>
      <c r="BX3" s="435"/>
      <c r="BY3" s="435"/>
      <c r="BZ3" s="435"/>
      <c r="CA3" s="435"/>
      <c r="CB3" s="435"/>
      <c r="CC3" s="435"/>
      <c r="CD3" s="8"/>
    </row>
    <row r="4" spans="1:82" ht="9.9499999999999993" customHeight="1">
      <c r="A4" s="344"/>
      <c r="B4" s="203"/>
      <c r="C4" s="203"/>
      <c r="D4" s="203"/>
      <c r="E4" s="348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50"/>
      <c r="W4" s="437" t="s">
        <v>69</v>
      </c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9"/>
      <c r="BB4" s="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12"/>
    </row>
    <row r="5" spans="1:82" ht="9.9499999999999993" customHeight="1">
      <c r="A5" s="344"/>
      <c r="B5" s="203"/>
      <c r="C5" s="203"/>
      <c r="D5" s="203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440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2"/>
      <c r="BB5" s="13"/>
      <c r="BC5" s="368" t="s">
        <v>5</v>
      </c>
      <c r="BD5" s="368"/>
      <c r="BE5" s="368"/>
      <c r="BF5" s="368"/>
      <c r="BG5" s="10"/>
      <c r="BH5" s="446" t="s">
        <v>60</v>
      </c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14"/>
    </row>
    <row r="6" spans="1:82" ht="9.9499999999999993" customHeight="1">
      <c r="A6" s="263"/>
      <c r="B6" s="206"/>
      <c r="C6" s="206"/>
      <c r="D6" s="206"/>
      <c r="E6" s="351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3"/>
      <c r="W6" s="443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5"/>
      <c r="BB6" s="13"/>
      <c r="BC6" s="369"/>
      <c r="BD6" s="369"/>
      <c r="BE6" s="369"/>
      <c r="BF6" s="369"/>
      <c r="BG6" s="15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14"/>
    </row>
    <row r="7" spans="1:82" ht="24" customHeight="1">
      <c r="A7" s="332" t="s">
        <v>102</v>
      </c>
      <c r="B7" s="200"/>
      <c r="C7" s="200"/>
      <c r="D7" s="201"/>
      <c r="E7" s="333" t="s">
        <v>123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5"/>
      <c r="Q7" s="327" t="s">
        <v>124</v>
      </c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9"/>
      <c r="AO7" s="429" t="s">
        <v>67</v>
      </c>
      <c r="AP7" s="430"/>
      <c r="AQ7" s="199" t="s">
        <v>135</v>
      </c>
      <c r="AR7" s="200"/>
      <c r="AS7" s="200"/>
      <c r="AT7" s="200"/>
      <c r="AU7" s="200"/>
      <c r="AV7" s="200"/>
      <c r="AW7" s="200"/>
      <c r="AX7" s="200"/>
      <c r="AY7" s="339"/>
      <c r="BB7" s="13"/>
      <c r="BC7" s="292" t="s">
        <v>7</v>
      </c>
      <c r="BD7" s="292"/>
      <c r="BE7" s="292"/>
      <c r="BF7" s="292"/>
      <c r="BG7" s="15"/>
      <c r="BH7" s="427" t="s">
        <v>91</v>
      </c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14"/>
    </row>
    <row r="8" spans="1:82" ht="18.600000000000001" customHeight="1">
      <c r="A8" s="263"/>
      <c r="B8" s="206"/>
      <c r="C8" s="206"/>
      <c r="D8" s="207"/>
      <c r="E8" s="336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8"/>
      <c r="Q8" s="327" t="s">
        <v>126</v>
      </c>
      <c r="R8" s="328"/>
      <c r="S8" s="328"/>
      <c r="T8" s="328"/>
      <c r="U8" s="328"/>
      <c r="V8" s="329"/>
      <c r="W8" s="330" t="s">
        <v>8</v>
      </c>
      <c r="X8" s="330"/>
      <c r="Y8" s="330"/>
      <c r="Z8" s="330" t="s">
        <v>9</v>
      </c>
      <c r="AA8" s="330"/>
      <c r="AB8" s="330"/>
      <c r="AC8" s="330"/>
      <c r="AD8" s="330"/>
      <c r="AE8" s="330"/>
      <c r="AF8" s="330" t="s">
        <v>128</v>
      </c>
      <c r="AG8" s="330"/>
      <c r="AH8" s="330"/>
      <c r="AI8" s="330"/>
      <c r="AJ8" s="330"/>
      <c r="AK8" s="330"/>
      <c r="AL8" s="330"/>
      <c r="AM8" s="330"/>
      <c r="AN8" s="330"/>
      <c r="AO8" s="431"/>
      <c r="AP8" s="432"/>
      <c r="AQ8" s="205"/>
      <c r="AR8" s="206"/>
      <c r="AS8" s="206"/>
      <c r="AT8" s="206"/>
      <c r="AU8" s="206"/>
      <c r="AV8" s="206"/>
      <c r="AW8" s="206"/>
      <c r="AX8" s="206"/>
      <c r="AY8" s="264"/>
      <c r="BB8" s="13"/>
      <c r="BC8" s="319" t="s">
        <v>10</v>
      </c>
      <c r="BD8" s="319"/>
      <c r="BE8" s="319"/>
      <c r="BF8" s="319"/>
      <c r="BG8" s="15"/>
      <c r="BH8" s="428" t="s">
        <v>57</v>
      </c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14"/>
    </row>
    <row r="9" spans="1:82" ht="21" customHeight="1">
      <c r="A9" s="396">
        <v>43738</v>
      </c>
      <c r="B9" s="397"/>
      <c r="C9" s="397"/>
      <c r="D9" s="398"/>
      <c r="E9" s="424" t="s">
        <v>79</v>
      </c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6"/>
      <c r="Q9" s="402">
        <v>400</v>
      </c>
      <c r="R9" s="403"/>
      <c r="S9" s="403"/>
      <c r="T9" s="403"/>
      <c r="U9" s="403"/>
      <c r="V9" s="404"/>
      <c r="W9" s="405" t="s">
        <v>77</v>
      </c>
      <c r="X9" s="406"/>
      <c r="Y9" s="407"/>
      <c r="Z9" s="408">
        <v>100</v>
      </c>
      <c r="AA9" s="409"/>
      <c r="AB9" s="409"/>
      <c r="AC9" s="409"/>
      <c r="AD9" s="409"/>
      <c r="AE9" s="410"/>
      <c r="AF9" s="411">
        <v>40000</v>
      </c>
      <c r="AG9" s="412"/>
      <c r="AH9" s="412"/>
      <c r="AI9" s="412"/>
      <c r="AJ9" s="412"/>
      <c r="AK9" s="412"/>
      <c r="AL9" s="412"/>
      <c r="AM9" s="412"/>
      <c r="AN9" s="413"/>
      <c r="AO9" s="391">
        <v>8</v>
      </c>
      <c r="AP9" s="392"/>
      <c r="AQ9" s="393"/>
      <c r="AR9" s="394"/>
      <c r="AS9" s="394"/>
      <c r="AT9" s="394"/>
      <c r="AU9" s="394"/>
      <c r="AV9" s="394"/>
      <c r="AW9" s="394"/>
      <c r="AX9" s="394"/>
      <c r="AY9" s="395"/>
      <c r="AZ9" s="16"/>
      <c r="BB9" s="13"/>
      <c r="BC9" s="323" t="s">
        <v>11</v>
      </c>
      <c r="BD9" s="323"/>
      <c r="BE9" s="323"/>
      <c r="BF9" s="323"/>
      <c r="BG9" s="15"/>
      <c r="BH9" s="422" t="s">
        <v>59</v>
      </c>
      <c r="BI9" s="422"/>
      <c r="BJ9" s="422"/>
      <c r="BK9" s="422"/>
      <c r="BL9" s="422"/>
      <c r="BM9" s="422"/>
      <c r="BN9" s="422"/>
      <c r="BO9" s="422"/>
      <c r="BP9" s="17" t="s">
        <v>30</v>
      </c>
      <c r="BQ9" s="422" t="s">
        <v>73</v>
      </c>
      <c r="BR9" s="422"/>
      <c r="BS9" s="422"/>
      <c r="BT9" s="422"/>
      <c r="BU9" s="422"/>
      <c r="BV9" s="422"/>
      <c r="BW9" s="422"/>
      <c r="BX9" s="422"/>
      <c r="BY9" s="17" t="s">
        <v>29</v>
      </c>
      <c r="BZ9" s="423" t="s">
        <v>74</v>
      </c>
      <c r="CA9" s="423"/>
      <c r="CB9" s="423"/>
      <c r="CC9" s="17" t="s">
        <v>28</v>
      </c>
      <c r="CD9" s="14"/>
    </row>
    <row r="10" spans="1:82" ht="20.100000000000001" customHeight="1">
      <c r="A10" s="396">
        <v>43743</v>
      </c>
      <c r="B10" s="397"/>
      <c r="C10" s="397"/>
      <c r="D10" s="398"/>
      <c r="E10" s="415" t="s">
        <v>85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7"/>
      <c r="Q10" s="402">
        <v>1</v>
      </c>
      <c r="R10" s="403"/>
      <c r="S10" s="403"/>
      <c r="T10" s="403"/>
      <c r="U10" s="403"/>
      <c r="V10" s="404"/>
      <c r="W10" s="405" t="s">
        <v>78</v>
      </c>
      <c r="X10" s="406"/>
      <c r="Y10" s="407"/>
      <c r="Z10" s="408">
        <v>0</v>
      </c>
      <c r="AA10" s="409"/>
      <c r="AB10" s="409"/>
      <c r="AC10" s="409"/>
      <c r="AD10" s="409"/>
      <c r="AE10" s="410"/>
      <c r="AF10" s="411">
        <v>50000</v>
      </c>
      <c r="AG10" s="412"/>
      <c r="AH10" s="412"/>
      <c r="AI10" s="412"/>
      <c r="AJ10" s="412"/>
      <c r="AK10" s="412"/>
      <c r="AL10" s="412"/>
      <c r="AM10" s="412"/>
      <c r="AN10" s="413"/>
      <c r="AO10" s="391">
        <v>10</v>
      </c>
      <c r="AP10" s="392"/>
      <c r="AQ10" s="393" t="s">
        <v>134</v>
      </c>
      <c r="AR10" s="394"/>
      <c r="AS10" s="394"/>
      <c r="AT10" s="394"/>
      <c r="AU10" s="394"/>
      <c r="AV10" s="394"/>
      <c r="AW10" s="394"/>
      <c r="AX10" s="394"/>
      <c r="AY10" s="395"/>
      <c r="AZ10" s="16"/>
      <c r="BB10" s="13"/>
      <c r="BC10" s="188" t="s">
        <v>13</v>
      </c>
      <c r="BD10" s="18"/>
      <c r="BE10" s="18"/>
      <c r="BF10" s="18"/>
      <c r="BG10" s="10"/>
      <c r="BH10" s="419">
        <v>9999999</v>
      </c>
      <c r="BI10" s="419"/>
      <c r="BJ10" s="419"/>
      <c r="BK10" s="419"/>
      <c r="BL10" s="419"/>
      <c r="BM10" s="419"/>
      <c r="BN10" s="419"/>
      <c r="BO10" s="18"/>
      <c r="BP10" s="19" t="s">
        <v>12</v>
      </c>
      <c r="BQ10" s="18"/>
      <c r="BR10" s="18"/>
      <c r="BS10" s="18"/>
      <c r="BT10" s="420" t="s">
        <v>76</v>
      </c>
      <c r="BU10" s="420"/>
      <c r="BV10" s="420"/>
      <c r="BW10" s="420"/>
      <c r="BX10" s="420"/>
      <c r="BY10" s="420"/>
      <c r="BZ10" s="420"/>
      <c r="CA10" s="420"/>
      <c r="CB10" s="420"/>
      <c r="CC10" s="420"/>
      <c r="CD10" s="14"/>
    </row>
    <row r="11" spans="1:82" ht="20.100000000000001" customHeight="1" thickBot="1">
      <c r="A11" s="396">
        <v>43748</v>
      </c>
      <c r="B11" s="397"/>
      <c r="C11" s="397"/>
      <c r="D11" s="398"/>
      <c r="E11" s="415" t="s">
        <v>80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7"/>
      <c r="Q11" s="402">
        <v>20</v>
      </c>
      <c r="R11" s="403"/>
      <c r="S11" s="403"/>
      <c r="T11" s="403"/>
      <c r="U11" s="403"/>
      <c r="V11" s="404"/>
      <c r="W11" s="405" t="s">
        <v>62</v>
      </c>
      <c r="X11" s="406"/>
      <c r="Y11" s="407"/>
      <c r="Z11" s="408">
        <v>100</v>
      </c>
      <c r="AA11" s="409"/>
      <c r="AB11" s="409"/>
      <c r="AC11" s="409"/>
      <c r="AD11" s="409"/>
      <c r="AE11" s="410"/>
      <c r="AF11" s="411">
        <v>2000</v>
      </c>
      <c r="AG11" s="412"/>
      <c r="AH11" s="412"/>
      <c r="AI11" s="412"/>
      <c r="AJ11" s="412"/>
      <c r="AK11" s="412"/>
      <c r="AL11" s="412"/>
      <c r="AM11" s="412"/>
      <c r="AN11" s="413"/>
      <c r="AO11" s="391">
        <v>10</v>
      </c>
      <c r="AP11" s="392"/>
      <c r="AQ11" s="393"/>
      <c r="AR11" s="394"/>
      <c r="AS11" s="394"/>
      <c r="AT11" s="394"/>
      <c r="AU11" s="394"/>
      <c r="AV11" s="394"/>
      <c r="AW11" s="394"/>
      <c r="AX11" s="394"/>
      <c r="AY11" s="395"/>
      <c r="AZ11" s="16"/>
      <c r="BA11" s="14"/>
      <c r="BB11" s="20"/>
      <c r="BC11" s="321" t="s">
        <v>14</v>
      </c>
      <c r="BD11" s="321"/>
      <c r="BE11" s="321"/>
      <c r="BF11" s="321"/>
      <c r="BG11" s="21"/>
      <c r="BH11" s="421" t="s">
        <v>75</v>
      </c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22"/>
    </row>
    <row r="12" spans="1:82" ht="20.100000000000001" customHeight="1">
      <c r="A12" s="396"/>
      <c r="B12" s="397"/>
      <c r="C12" s="397"/>
      <c r="D12" s="398"/>
      <c r="E12" s="415" t="s">
        <v>61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7"/>
      <c r="Q12" s="402">
        <v>20</v>
      </c>
      <c r="R12" s="403"/>
      <c r="S12" s="403"/>
      <c r="T12" s="403"/>
      <c r="U12" s="403"/>
      <c r="V12" s="404"/>
      <c r="W12" s="405" t="s">
        <v>62</v>
      </c>
      <c r="X12" s="406"/>
      <c r="Y12" s="407"/>
      <c r="Z12" s="408">
        <v>32.1</v>
      </c>
      <c r="AA12" s="409"/>
      <c r="AB12" s="409"/>
      <c r="AC12" s="409"/>
      <c r="AD12" s="409"/>
      <c r="AE12" s="410"/>
      <c r="AF12" s="411">
        <v>642</v>
      </c>
      <c r="AG12" s="412"/>
      <c r="AH12" s="412"/>
      <c r="AI12" s="412"/>
      <c r="AJ12" s="412"/>
      <c r="AK12" s="412"/>
      <c r="AL12" s="412"/>
      <c r="AM12" s="412"/>
      <c r="AN12" s="413"/>
      <c r="AO12" s="391" t="s">
        <v>82</v>
      </c>
      <c r="AP12" s="392"/>
      <c r="AQ12" s="393"/>
      <c r="AR12" s="394"/>
      <c r="AS12" s="394"/>
      <c r="AT12" s="394"/>
      <c r="AU12" s="394"/>
      <c r="AV12" s="394"/>
      <c r="AW12" s="394"/>
      <c r="AX12" s="394"/>
      <c r="AY12" s="395"/>
      <c r="AZ12" s="16"/>
      <c r="BA12" s="10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ht="20.100000000000001" customHeight="1">
      <c r="A13" s="396">
        <v>43753</v>
      </c>
      <c r="B13" s="397"/>
      <c r="C13" s="397"/>
      <c r="D13" s="398"/>
      <c r="E13" s="415" t="s">
        <v>83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7"/>
      <c r="Q13" s="402">
        <v>30</v>
      </c>
      <c r="R13" s="403"/>
      <c r="S13" s="403"/>
      <c r="T13" s="403"/>
      <c r="U13" s="403"/>
      <c r="V13" s="404"/>
      <c r="W13" s="405" t="s">
        <v>77</v>
      </c>
      <c r="X13" s="406"/>
      <c r="Y13" s="407"/>
      <c r="Z13" s="408">
        <v>50</v>
      </c>
      <c r="AA13" s="409"/>
      <c r="AB13" s="409"/>
      <c r="AC13" s="409"/>
      <c r="AD13" s="409"/>
      <c r="AE13" s="410"/>
      <c r="AF13" s="411">
        <v>1500</v>
      </c>
      <c r="AG13" s="412"/>
      <c r="AH13" s="412"/>
      <c r="AI13" s="412"/>
      <c r="AJ13" s="412"/>
      <c r="AK13" s="412"/>
      <c r="AL13" s="412"/>
      <c r="AM13" s="412"/>
      <c r="AN13" s="413"/>
      <c r="AO13" s="391" t="s">
        <v>84</v>
      </c>
      <c r="AP13" s="392"/>
      <c r="AQ13" s="393"/>
      <c r="AR13" s="394"/>
      <c r="AS13" s="394"/>
      <c r="AT13" s="394"/>
      <c r="AU13" s="394"/>
      <c r="AV13" s="394"/>
      <c r="AW13" s="394"/>
      <c r="AX13" s="394"/>
      <c r="AY13" s="395"/>
      <c r="AZ13" s="16"/>
      <c r="BA13" s="10"/>
      <c r="BB13" s="418" t="s">
        <v>89</v>
      </c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10"/>
    </row>
    <row r="14" spans="1:82" ht="20.100000000000001" customHeight="1">
      <c r="A14" s="396">
        <v>43758</v>
      </c>
      <c r="B14" s="397"/>
      <c r="C14" s="397"/>
      <c r="D14" s="398"/>
      <c r="E14" s="415" t="s">
        <v>118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7"/>
      <c r="Q14" s="402">
        <v>1</v>
      </c>
      <c r="R14" s="403"/>
      <c r="S14" s="403"/>
      <c r="T14" s="403"/>
      <c r="U14" s="403"/>
      <c r="V14" s="404"/>
      <c r="W14" s="405" t="s">
        <v>78</v>
      </c>
      <c r="X14" s="406"/>
      <c r="Y14" s="407"/>
      <c r="Z14" s="408">
        <v>0</v>
      </c>
      <c r="AA14" s="409"/>
      <c r="AB14" s="409"/>
      <c r="AC14" s="409"/>
      <c r="AD14" s="409"/>
      <c r="AE14" s="410"/>
      <c r="AF14" s="411">
        <v>1000</v>
      </c>
      <c r="AG14" s="412"/>
      <c r="AH14" s="412"/>
      <c r="AI14" s="412"/>
      <c r="AJ14" s="412"/>
      <c r="AK14" s="412"/>
      <c r="AL14" s="412"/>
      <c r="AM14" s="412"/>
      <c r="AN14" s="413"/>
      <c r="AO14" s="391" t="s">
        <v>117</v>
      </c>
      <c r="AP14" s="392"/>
      <c r="AQ14" s="393"/>
      <c r="AR14" s="394"/>
      <c r="AS14" s="394"/>
      <c r="AT14" s="394"/>
      <c r="AU14" s="394"/>
      <c r="AV14" s="394"/>
      <c r="AW14" s="394"/>
      <c r="AX14" s="394"/>
      <c r="AY14" s="395"/>
      <c r="AZ14" s="16"/>
      <c r="BA14" s="10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10"/>
    </row>
    <row r="15" spans="1:82" ht="20.100000000000001" customHeight="1">
      <c r="A15" s="396">
        <v>43763</v>
      </c>
      <c r="B15" s="397"/>
      <c r="C15" s="397"/>
      <c r="D15" s="398"/>
      <c r="E15" s="415" t="s">
        <v>143</v>
      </c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  <c r="Q15" s="402">
        <v>10</v>
      </c>
      <c r="R15" s="403"/>
      <c r="S15" s="403"/>
      <c r="T15" s="403"/>
      <c r="U15" s="403"/>
      <c r="V15" s="404"/>
      <c r="W15" s="405" t="s">
        <v>145</v>
      </c>
      <c r="X15" s="406"/>
      <c r="Y15" s="407"/>
      <c r="Z15" s="408">
        <v>25</v>
      </c>
      <c r="AA15" s="409"/>
      <c r="AB15" s="409"/>
      <c r="AC15" s="409"/>
      <c r="AD15" s="409"/>
      <c r="AE15" s="410"/>
      <c r="AF15" s="411">
        <v>250</v>
      </c>
      <c r="AG15" s="412"/>
      <c r="AH15" s="412"/>
      <c r="AI15" s="412"/>
      <c r="AJ15" s="412"/>
      <c r="AK15" s="412"/>
      <c r="AL15" s="412"/>
      <c r="AM15" s="412"/>
      <c r="AN15" s="413"/>
      <c r="AO15" s="391">
        <v>10</v>
      </c>
      <c r="AP15" s="392"/>
      <c r="AQ15" s="393"/>
      <c r="AR15" s="394"/>
      <c r="AS15" s="394"/>
      <c r="AT15" s="394"/>
      <c r="AU15" s="394"/>
      <c r="AV15" s="394"/>
      <c r="AW15" s="394"/>
      <c r="AX15" s="394"/>
      <c r="AY15" s="395"/>
      <c r="AZ15" s="16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ht="20.100000000000001" customHeight="1">
      <c r="A16" s="396">
        <v>43769</v>
      </c>
      <c r="B16" s="397"/>
      <c r="C16" s="397"/>
      <c r="D16" s="398"/>
      <c r="E16" s="415" t="s">
        <v>137</v>
      </c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  <c r="Q16" s="402">
        <v>1</v>
      </c>
      <c r="R16" s="403"/>
      <c r="S16" s="403"/>
      <c r="T16" s="403"/>
      <c r="U16" s="403"/>
      <c r="V16" s="404"/>
      <c r="W16" s="405" t="s">
        <v>139</v>
      </c>
      <c r="X16" s="406"/>
      <c r="Y16" s="407"/>
      <c r="Z16" s="408">
        <v>0</v>
      </c>
      <c r="AA16" s="409"/>
      <c r="AB16" s="409"/>
      <c r="AC16" s="409"/>
      <c r="AD16" s="409"/>
      <c r="AE16" s="410"/>
      <c r="AF16" s="411">
        <v>-500</v>
      </c>
      <c r="AG16" s="412"/>
      <c r="AH16" s="412"/>
      <c r="AI16" s="412"/>
      <c r="AJ16" s="412"/>
      <c r="AK16" s="412"/>
      <c r="AL16" s="412"/>
      <c r="AM16" s="412"/>
      <c r="AN16" s="413"/>
      <c r="AO16" s="391" t="s">
        <v>141</v>
      </c>
      <c r="AP16" s="392"/>
      <c r="AQ16" s="393"/>
      <c r="AR16" s="394"/>
      <c r="AS16" s="394"/>
      <c r="AT16" s="394"/>
      <c r="AU16" s="394"/>
      <c r="AV16" s="394"/>
      <c r="AW16" s="394"/>
      <c r="AX16" s="394"/>
      <c r="AY16" s="395"/>
      <c r="AZ16" s="16"/>
      <c r="BB16" s="414" t="s">
        <v>96</v>
      </c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10"/>
    </row>
    <row r="17" spans="1:82" ht="20.100000000000001" customHeight="1">
      <c r="A17" s="396"/>
      <c r="B17" s="397"/>
      <c r="C17" s="397"/>
      <c r="D17" s="398"/>
      <c r="E17" s="415" t="s">
        <v>136</v>
      </c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7"/>
      <c r="Q17" s="402">
        <v>1</v>
      </c>
      <c r="R17" s="403"/>
      <c r="S17" s="403"/>
      <c r="T17" s="403"/>
      <c r="U17" s="403"/>
      <c r="V17" s="404"/>
      <c r="W17" s="405" t="s">
        <v>138</v>
      </c>
      <c r="X17" s="406"/>
      <c r="Y17" s="407"/>
      <c r="Z17" s="408">
        <v>0</v>
      </c>
      <c r="AA17" s="409"/>
      <c r="AB17" s="409"/>
      <c r="AC17" s="409"/>
      <c r="AD17" s="409"/>
      <c r="AE17" s="410"/>
      <c r="AF17" s="411">
        <v>-50</v>
      </c>
      <c r="AG17" s="412"/>
      <c r="AH17" s="412"/>
      <c r="AI17" s="412"/>
      <c r="AJ17" s="412"/>
      <c r="AK17" s="412"/>
      <c r="AL17" s="412"/>
      <c r="AM17" s="412"/>
      <c r="AN17" s="413"/>
      <c r="AO17" s="391">
        <v>10</v>
      </c>
      <c r="AP17" s="392"/>
      <c r="AQ17" s="393"/>
      <c r="AR17" s="394"/>
      <c r="AS17" s="394"/>
      <c r="AT17" s="394"/>
      <c r="AU17" s="394"/>
      <c r="AV17" s="394"/>
      <c r="AW17" s="394"/>
      <c r="AX17" s="394"/>
      <c r="AY17" s="395"/>
      <c r="AZ17" s="16"/>
      <c r="BA17" s="10"/>
      <c r="BB17" s="15"/>
      <c r="BC17" s="24"/>
      <c r="BD17" s="23"/>
      <c r="BE17" s="25"/>
      <c r="BF17" s="24"/>
      <c r="BH17" s="15"/>
      <c r="BI17" s="15"/>
      <c r="BK17" s="15"/>
      <c r="BL17" s="15"/>
      <c r="BM17" s="15"/>
      <c r="BN17" s="15"/>
      <c r="BO17" s="15"/>
      <c r="BP17" s="10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0"/>
    </row>
    <row r="18" spans="1:82" ht="20.100000000000001" customHeight="1">
      <c r="A18" s="396"/>
      <c r="B18" s="397"/>
      <c r="C18" s="397"/>
      <c r="D18" s="398"/>
      <c r="E18" s="399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1"/>
      <c r="Q18" s="402"/>
      <c r="R18" s="403"/>
      <c r="S18" s="403"/>
      <c r="T18" s="403"/>
      <c r="U18" s="403"/>
      <c r="V18" s="404"/>
      <c r="W18" s="405"/>
      <c r="X18" s="406"/>
      <c r="Y18" s="407"/>
      <c r="Z18" s="408"/>
      <c r="AA18" s="409"/>
      <c r="AB18" s="409"/>
      <c r="AC18" s="409"/>
      <c r="AD18" s="409"/>
      <c r="AE18" s="410"/>
      <c r="AF18" s="411"/>
      <c r="AG18" s="412"/>
      <c r="AH18" s="412"/>
      <c r="AI18" s="412"/>
      <c r="AJ18" s="412"/>
      <c r="AK18" s="412"/>
      <c r="AL18" s="412"/>
      <c r="AM18" s="412"/>
      <c r="AN18" s="413"/>
      <c r="AO18" s="391"/>
      <c r="AP18" s="392"/>
      <c r="AQ18" s="393"/>
      <c r="AR18" s="394"/>
      <c r="AS18" s="394"/>
      <c r="AT18" s="394"/>
      <c r="AU18" s="394"/>
      <c r="AV18" s="394"/>
      <c r="AW18" s="394"/>
      <c r="AX18" s="394"/>
      <c r="AY18" s="395"/>
      <c r="AZ18" s="16"/>
    </row>
    <row r="19" spans="1:82" ht="17.25" customHeight="1" thickBot="1">
      <c r="A19" s="243" t="s">
        <v>105</v>
      </c>
      <c r="B19" s="244"/>
      <c r="C19" s="244"/>
      <c r="D19" s="244"/>
      <c r="E19" s="244"/>
      <c r="F19" s="244"/>
      <c r="G19" s="244"/>
      <c r="H19" s="244"/>
      <c r="I19" s="199" t="s">
        <v>122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1"/>
      <c r="Y19" s="265" t="s">
        <v>71</v>
      </c>
      <c r="Z19" s="266"/>
      <c r="AA19" s="266"/>
      <c r="AB19" s="266"/>
      <c r="AC19" s="266"/>
      <c r="AD19" s="266"/>
      <c r="AE19" s="267"/>
      <c r="AF19" s="450">
        <v>94842</v>
      </c>
      <c r="AG19" s="451"/>
      <c r="AH19" s="451"/>
      <c r="AI19" s="451" t="e">
        <v>#REF!</v>
      </c>
      <c r="AJ19" s="451"/>
      <c r="AK19" s="451"/>
      <c r="AL19" s="451" t="e">
        <v>#REF!</v>
      </c>
      <c r="AM19" s="451"/>
      <c r="AN19" s="452"/>
      <c r="AO19" s="271" t="s">
        <v>106</v>
      </c>
      <c r="AP19" s="244"/>
      <c r="AQ19" s="244"/>
      <c r="AR19" s="244"/>
      <c r="AS19" s="244"/>
      <c r="AT19" s="244"/>
      <c r="AU19" s="244"/>
      <c r="AV19" s="244"/>
      <c r="AW19" s="244"/>
      <c r="AX19" s="244"/>
      <c r="AY19" s="272"/>
      <c r="BB19" s="178"/>
      <c r="BC19" s="178"/>
      <c r="BD19" s="178"/>
      <c r="BE19" s="178"/>
      <c r="BF19" s="178"/>
      <c r="BG19" s="178"/>
      <c r="BH19" s="178"/>
      <c r="BI19" s="10"/>
      <c r="BJ19" s="26"/>
      <c r="BK19" s="180"/>
      <c r="BL19" s="180"/>
      <c r="BM19" s="10"/>
      <c r="BN19" s="178"/>
      <c r="BO19" s="178"/>
      <c r="BP19" s="178"/>
      <c r="BQ19" s="178"/>
      <c r="BR19" s="178"/>
      <c r="BS19" s="178"/>
      <c r="BT19" s="178"/>
      <c r="BU19" s="178"/>
      <c r="BV19" s="10"/>
      <c r="BW19" s="178"/>
      <c r="BX19" s="178"/>
      <c r="BY19" s="178"/>
      <c r="BZ19" s="178"/>
      <c r="CA19" s="178"/>
      <c r="CB19" s="178"/>
      <c r="CC19" s="178"/>
      <c r="CD19" s="178"/>
    </row>
    <row r="20" spans="1:82" ht="17.25" customHeight="1">
      <c r="A20" s="245"/>
      <c r="B20" s="246"/>
      <c r="C20" s="246"/>
      <c r="D20" s="246"/>
      <c r="E20" s="246"/>
      <c r="F20" s="246"/>
      <c r="G20" s="246"/>
      <c r="H20" s="246"/>
      <c r="I20" s="265" t="s">
        <v>119</v>
      </c>
      <c r="J20" s="266"/>
      <c r="K20" s="266"/>
      <c r="L20" s="266"/>
      <c r="M20" s="266"/>
      <c r="N20" s="266"/>
      <c r="O20" s="267"/>
      <c r="P20" s="450">
        <v>41000</v>
      </c>
      <c r="Q20" s="451"/>
      <c r="R20" s="451"/>
      <c r="S20" s="451"/>
      <c r="T20" s="451"/>
      <c r="U20" s="451"/>
      <c r="V20" s="451"/>
      <c r="W20" s="451"/>
      <c r="X20" s="452"/>
      <c r="Y20" s="265" t="s">
        <v>97</v>
      </c>
      <c r="Z20" s="266"/>
      <c r="AA20" s="266"/>
      <c r="AB20" s="266"/>
      <c r="AC20" s="266"/>
      <c r="AD20" s="266"/>
      <c r="AE20" s="267"/>
      <c r="AF20" s="450">
        <v>3280</v>
      </c>
      <c r="AG20" s="451"/>
      <c r="AH20" s="451"/>
      <c r="AI20" s="451"/>
      <c r="AJ20" s="451"/>
      <c r="AK20" s="451"/>
      <c r="AL20" s="451"/>
      <c r="AM20" s="451"/>
      <c r="AN20" s="452"/>
      <c r="AO20" s="273"/>
      <c r="AP20" s="246"/>
      <c r="AQ20" s="246"/>
      <c r="AR20" s="246"/>
      <c r="AS20" s="246"/>
      <c r="AT20" s="246"/>
      <c r="AU20" s="246"/>
      <c r="AV20" s="246"/>
      <c r="AW20" s="246"/>
      <c r="AX20" s="246"/>
      <c r="AY20" s="274"/>
      <c r="BB20" s="178"/>
      <c r="BC20" s="387"/>
      <c r="BD20" s="387"/>
      <c r="BE20" s="387"/>
      <c r="BF20" s="203"/>
      <c r="BG20" s="203"/>
      <c r="BH20" s="203"/>
      <c r="BI20" s="10"/>
      <c r="BJ20" s="10"/>
      <c r="BK20" s="10"/>
      <c r="BL20" s="26"/>
      <c r="BN20" s="388" t="s">
        <v>88</v>
      </c>
      <c r="BO20" s="355"/>
      <c r="BP20" s="355"/>
      <c r="BQ20" s="355"/>
      <c r="BR20" s="355"/>
      <c r="BS20" s="355"/>
      <c r="BT20" s="355"/>
      <c r="BU20" s="356"/>
      <c r="BW20" s="178"/>
      <c r="BX20" s="178"/>
      <c r="BY20" s="178"/>
      <c r="BZ20" s="178"/>
      <c r="CA20" s="178"/>
      <c r="CB20" s="178"/>
      <c r="CC20" s="178"/>
      <c r="CD20" s="178"/>
    </row>
    <row r="21" spans="1:82" ht="17.25" customHeight="1">
      <c r="A21" s="245"/>
      <c r="B21" s="246"/>
      <c r="C21" s="246"/>
      <c r="D21" s="246"/>
      <c r="E21" s="246"/>
      <c r="F21" s="246"/>
      <c r="G21" s="246"/>
      <c r="H21" s="246"/>
      <c r="I21" s="277" t="s">
        <v>120</v>
      </c>
      <c r="J21" s="278"/>
      <c r="K21" s="278"/>
      <c r="L21" s="278"/>
      <c r="M21" s="278"/>
      <c r="N21" s="278"/>
      <c r="O21" s="279"/>
      <c r="P21" s="447">
        <v>52200</v>
      </c>
      <c r="Q21" s="448"/>
      <c r="R21" s="448"/>
      <c r="S21" s="448"/>
      <c r="T21" s="448"/>
      <c r="U21" s="448"/>
      <c r="V21" s="448"/>
      <c r="W21" s="448"/>
      <c r="X21" s="449"/>
      <c r="Y21" s="277" t="s">
        <v>98</v>
      </c>
      <c r="Z21" s="278"/>
      <c r="AA21" s="278"/>
      <c r="AB21" s="278"/>
      <c r="AC21" s="278"/>
      <c r="AD21" s="278"/>
      <c r="AE21" s="279"/>
      <c r="AF21" s="447">
        <v>5220</v>
      </c>
      <c r="AG21" s="448"/>
      <c r="AH21" s="448"/>
      <c r="AI21" s="448"/>
      <c r="AJ21" s="448"/>
      <c r="AK21" s="448"/>
      <c r="AL21" s="448"/>
      <c r="AM21" s="448"/>
      <c r="AN21" s="449"/>
      <c r="AO21" s="273"/>
      <c r="AP21" s="246"/>
      <c r="AQ21" s="246"/>
      <c r="AR21" s="246"/>
      <c r="AS21" s="246"/>
      <c r="AT21" s="246"/>
      <c r="AU21" s="246"/>
      <c r="AV21" s="246"/>
      <c r="AW21" s="246"/>
      <c r="AX21" s="246"/>
      <c r="AY21" s="274"/>
      <c r="BB21" s="28"/>
      <c r="BC21" s="389"/>
      <c r="BD21" s="389"/>
      <c r="BE21" s="389"/>
      <c r="BF21" s="203"/>
      <c r="BG21" s="203"/>
      <c r="BH21" s="203"/>
      <c r="BI21" s="143"/>
      <c r="BJ21" s="143"/>
      <c r="BK21" s="143"/>
      <c r="BL21" s="28"/>
      <c r="BN21" s="29">
        <v>11</v>
      </c>
      <c r="BO21" s="224" t="s">
        <v>86</v>
      </c>
      <c r="BP21" s="224"/>
      <c r="BQ21" s="224"/>
      <c r="BR21" s="224"/>
      <c r="BS21" s="225"/>
      <c r="BT21" s="223" t="s">
        <v>87</v>
      </c>
      <c r="BU21" s="390"/>
      <c r="BW21" s="30"/>
      <c r="BX21" s="31"/>
      <c r="BY21" s="31"/>
      <c r="BZ21" s="31"/>
      <c r="CA21" s="31"/>
      <c r="CB21" s="32"/>
      <c r="CC21" s="32"/>
      <c r="CD21" s="32"/>
    </row>
    <row r="22" spans="1:82" ht="17.25" customHeight="1" thickBot="1">
      <c r="A22" s="247"/>
      <c r="B22" s="248"/>
      <c r="C22" s="248"/>
      <c r="D22" s="248"/>
      <c r="E22" s="248"/>
      <c r="F22" s="248"/>
      <c r="G22" s="248"/>
      <c r="H22" s="248"/>
      <c r="I22" s="234" t="s">
        <v>121</v>
      </c>
      <c r="J22" s="235"/>
      <c r="K22" s="235"/>
      <c r="L22" s="235"/>
      <c r="M22" s="235"/>
      <c r="N22" s="235"/>
      <c r="O22" s="236"/>
      <c r="P22" s="453">
        <v>1642</v>
      </c>
      <c r="Q22" s="454"/>
      <c r="R22" s="454"/>
      <c r="S22" s="454"/>
      <c r="T22" s="454"/>
      <c r="U22" s="454"/>
      <c r="V22" s="454"/>
      <c r="W22" s="454"/>
      <c r="X22" s="455"/>
      <c r="Y22" s="234" t="s">
        <v>114</v>
      </c>
      <c r="Z22" s="235"/>
      <c r="AA22" s="235"/>
      <c r="AB22" s="235"/>
      <c r="AC22" s="235"/>
      <c r="AD22" s="235"/>
      <c r="AE22" s="236"/>
      <c r="AF22" s="456">
        <v>103342</v>
      </c>
      <c r="AG22" s="457"/>
      <c r="AH22" s="457"/>
      <c r="AI22" s="457"/>
      <c r="AJ22" s="457"/>
      <c r="AK22" s="457"/>
      <c r="AL22" s="457"/>
      <c r="AM22" s="457"/>
      <c r="AN22" s="458"/>
      <c r="AO22" s="275"/>
      <c r="AP22" s="248"/>
      <c r="AQ22" s="248"/>
      <c r="AR22" s="248"/>
      <c r="AS22" s="248"/>
      <c r="AT22" s="248"/>
      <c r="AU22" s="248"/>
      <c r="AV22" s="248"/>
      <c r="AW22" s="248"/>
      <c r="AX22" s="248"/>
      <c r="AY22" s="276"/>
      <c r="BB22" s="180"/>
      <c r="BC22" s="381"/>
      <c r="BD22" s="381"/>
      <c r="BE22" s="381"/>
      <c r="BF22" s="203"/>
      <c r="BG22" s="203"/>
      <c r="BH22" s="203"/>
      <c r="BI22" s="143"/>
      <c r="BJ22" s="143"/>
      <c r="BK22" s="143"/>
      <c r="BL22" s="180"/>
      <c r="BN22" s="382" t="s">
        <v>115</v>
      </c>
      <c r="BO22" s="383"/>
      <c r="BP22" s="383"/>
      <c r="BQ22" s="383"/>
      <c r="BR22" s="383"/>
      <c r="BS22" s="384"/>
      <c r="BT22" s="385" t="s">
        <v>68</v>
      </c>
      <c r="BU22" s="386"/>
      <c r="BW22" s="180"/>
      <c r="BX22" s="180"/>
      <c r="BY22" s="180"/>
      <c r="BZ22" s="180"/>
      <c r="CA22" s="180"/>
      <c r="CB22" s="180"/>
      <c r="CC22" s="180"/>
      <c r="CD22" s="180"/>
    </row>
    <row r="23" spans="1:82" ht="20.100000000000001" customHeight="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</row>
    <row r="24" spans="1:82" ht="20.100000000000001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33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</row>
    <row r="25" spans="1:82" ht="20.100000000000001" customHeight="1">
      <c r="A25" s="178"/>
      <c r="B25" s="178"/>
      <c r="C25" s="178"/>
      <c r="AQ25" s="33"/>
    </row>
    <row r="26" spans="1:82" ht="20.100000000000001" customHeight="1">
      <c r="A26" s="178"/>
      <c r="B26" s="178"/>
      <c r="C26" s="178"/>
      <c r="AQ26" s="10"/>
    </row>
    <row r="27" spans="1:82" ht="20.100000000000001" customHeight="1">
      <c r="A27" s="34"/>
      <c r="B27" s="178"/>
      <c r="C27" s="178"/>
      <c r="D27" s="178"/>
      <c r="E27" s="178"/>
      <c r="F27" s="178"/>
      <c r="G27" s="178"/>
      <c r="H27" s="178"/>
      <c r="I27" s="178"/>
      <c r="J27" s="178"/>
      <c r="K27" s="35"/>
      <c r="L27" s="35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</row>
    <row r="28" spans="1:82" ht="20.100000000000001" customHeight="1">
      <c r="A28" s="34"/>
      <c r="B28" s="178"/>
      <c r="C28" s="178"/>
      <c r="D28" s="178"/>
      <c r="E28" s="178"/>
      <c r="F28" s="178"/>
      <c r="G28" s="178"/>
      <c r="H28" s="178"/>
      <c r="I28" s="178"/>
      <c r="J28" s="178"/>
      <c r="K28" s="35"/>
      <c r="L28" s="35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</row>
    <row r="29" spans="1:82" ht="18" customHeight="1">
      <c r="A29" s="35"/>
      <c r="B29" s="3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</row>
    <row r="30" spans="1:82" ht="20.100000000000001" customHeight="1" thickBot="1">
      <c r="A30" s="35"/>
      <c r="B30" s="3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</row>
    <row r="31" spans="1:82" ht="18" customHeight="1" thickBot="1">
      <c r="B31" s="3" t="s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T31" s="340" t="s">
        <v>0</v>
      </c>
      <c r="U31" s="341"/>
      <c r="V31" s="342">
        <f>IF(V1="","",V1)</f>
        <v>1</v>
      </c>
      <c r="W31" s="342"/>
      <c r="X31" s="342"/>
      <c r="Y31" s="342"/>
      <c r="Z31" s="343"/>
      <c r="AC31" s="3" t="s">
        <v>1</v>
      </c>
      <c r="AD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82" ht="15" customHeight="1" thickBot="1">
      <c r="C32" s="5" t="s">
        <v>2</v>
      </c>
      <c r="BA32" s="189"/>
      <c r="BB32" s="1"/>
      <c r="BC32" s="1"/>
      <c r="BD32" s="1"/>
      <c r="BE32" s="1"/>
    </row>
    <row r="33" spans="1:82" ht="15" customHeight="1">
      <c r="A33" s="260" t="s">
        <v>72</v>
      </c>
      <c r="B33" s="261"/>
      <c r="C33" s="261"/>
      <c r="D33" s="261"/>
      <c r="E33" s="345">
        <f>IF(E3="","",E3)</f>
        <v>103342</v>
      </c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7"/>
      <c r="W33" s="354" t="s">
        <v>90</v>
      </c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6"/>
      <c r="BA33" s="14"/>
      <c r="BB33" s="6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57">
        <f>IF(BS3="","",BS3)</f>
        <v>43769</v>
      </c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8"/>
    </row>
    <row r="34" spans="1:82" ht="9.9499999999999993" customHeight="1">
      <c r="A34" s="344"/>
      <c r="B34" s="203"/>
      <c r="C34" s="203"/>
      <c r="D34" s="203"/>
      <c r="E34" s="348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50"/>
      <c r="W34" s="359" t="str">
        <f>IF(W4="","",W4)</f>
        <v>路面補修工事******</v>
      </c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1"/>
      <c r="BA34" s="14"/>
      <c r="BB34" s="9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1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12"/>
    </row>
    <row r="35" spans="1:82" ht="9.9499999999999993" customHeight="1">
      <c r="A35" s="344"/>
      <c r="B35" s="203"/>
      <c r="C35" s="203"/>
      <c r="D35" s="203"/>
      <c r="E35" s="348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50"/>
      <c r="W35" s="362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4"/>
      <c r="BA35" s="14"/>
      <c r="BB35" s="13"/>
      <c r="BC35" s="368" t="s">
        <v>5</v>
      </c>
      <c r="BD35" s="368"/>
      <c r="BE35" s="368"/>
      <c r="BF35" s="368"/>
      <c r="BG35" s="10"/>
      <c r="BH35" s="370" t="str">
        <f>IF(BH5="","",BH5)</f>
        <v>愛知県名古屋市***</v>
      </c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14"/>
    </row>
    <row r="36" spans="1:82" ht="9.9499999999999993" customHeight="1">
      <c r="A36" s="263"/>
      <c r="B36" s="206"/>
      <c r="C36" s="206"/>
      <c r="D36" s="206"/>
      <c r="E36" s="351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3"/>
      <c r="W36" s="365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7"/>
      <c r="BA36" s="14"/>
      <c r="BB36" s="13"/>
      <c r="BC36" s="369"/>
      <c r="BD36" s="369"/>
      <c r="BE36" s="369"/>
      <c r="BF36" s="369"/>
      <c r="BG36" s="15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14"/>
    </row>
    <row r="37" spans="1:82" ht="24" customHeight="1">
      <c r="A37" s="332" t="s">
        <v>102</v>
      </c>
      <c r="B37" s="200"/>
      <c r="C37" s="200"/>
      <c r="D37" s="201"/>
      <c r="E37" s="333" t="s">
        <v>123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5"/>
      <c r="Q37" s="327" t="s">
        <v>124</v>
      </c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9"/>
      <c r="AO37" s="199" t="s">
        <v>67</v>
      </c>
      <c r="AP37" s="200"/>
      <c r="AQ37" s="199" t="s">
        <v>6</v>
      </c>
      <c r="AR37" s="200"/>
      <c r="AS37" s="200"/>
      <c r="AT37" s="200"/>
      <c r="AU37" s="200"/>
      <c r="AV37" s="200"/>
      <c r="AW37" s="200"/>
      <c r="AX37" s="200"/>
      <c r="AY37" s="339"/>
      <c r="BA37" s="14"/>
      <c r="BB37" s="13"/>
      <c r="BC37" s="319" t="s">
        <v>7</v>
      </c>
      <c r="BD37" s="319"/>
      <c r="BE37" s="319"/>
      <c r="BF37" s="319"/>
      <c r="BG37" s="15"/>
      <c r="BH37" s="326" t="str">
        <f>IF(BH7="","",BH7)</f>
        <v>(例)A㈱</v>
      </c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14"/>
    </row>
    <row r="38" spans="1:82" ht="18" customHeight="1">
      <c r="A38" s="263"/>
      <c r="B38" s="206"/>
      <c r="C38" s="206"/>
      <c r="D38" s="207"/>
      <c r="E38" s="336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8"/>
      <c r="Q38" s="327" t="s">
        <v>125</v>
      </c>
      <c r="R38" s="328"/>
      <c r="S38" s="328"/>
      <c r="T38" s="328"/>
      <c r="U38" s="328"/>
      <c r="V38" s="329"/>
      <c r="W38" s="330" t="s">
        <v>8</v>
      </c>
      <c r="X38" s="330"/>
      <c r="Y38" s="330"/>
      <c r="Z38" s="330" t="s">
        <v>9</v>
      </c>
      <c r="AA38" s="330"/>
      <c r="AB38" s="330"/>
      <c r="AC38" s="330"/>
      <c r="AD38" s="330"/>
      <c r="AE38" s="330"/>
      <c r="AF38" s="330" t="s">
        <v>127</v>
      </c>
      <c r="AG38" s="330"/>
      <c r="AH38" s="330"/>
      <c r="AI38" s="330"/>
      <c r="AJ38" s="330"/>
      <c r="AK38" s="330"/>
      <c r="AL38" s="330"/>
      <c r="AM38" s="330"/>
      <c r="AN38" s="330"/>
      <c r="AO38" s="205"/>
      <c r="AP38" s="206"/>
      <c r="AQ38" s="205"/>
      <c r="AR38" s="206"/>
      <c r="AS38" s="206"/>
      <c r="AT38" s="206"/>
      <c r="AU38" s="206"/>
      <c r="AV38" s="206"/>
      <c r="AW38" s="206"/>
      <c r="AX38" s="206"/>
      <c r="AY38" s="264"/>
      <c r="BA38" s="14"/>
      <c r="BB38" s="13"/>
      <c r="BC38" s="319" t="s">
        <v>10</v>
      </c>
      <c r="BD38" s="319"/>
      <c r="BE38" s="319"/>
      <c r="BF38" s="319"/>
      <c r="BG38" s="15"/>
      <c r="BH38" s="331" t="str">
        <f>IF(BH8="","",BH8)</f>
        <v>***-****-****</v>
      </c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14"/>
    </row>
    <row r="39" spans="1:82" ht="21" customHeight="1">
      <c r="A39" s="297">
        <f>IF(A9="","",A9)</f>
        <v>43738</v>
      </c>
      <c r="B39" s="298"/>
      <c r="C39" s="298"/>
      <c r="D39" s="299"/>
      <c r="E39" s="300" t="str">
        <f t="shared" ref="E39:E48" si="0">IF(E9="","",E9)</f>
        <v>A商品</v>
      </c>
      <c r="F39" s="301"/>
      <c r="G39" s="301"/>
      <c r="H39" s="301"/>
      <c r="I39" s="301" t="str">
        <f t="shared" ref="I39:I48" si="1">IF(I9="","",I9)</f>
        <v/>
      </c>
      <c r="J39" s="301"/>
      <c r="K39" s="301"/>
      <c r="L39" s="301"/>
      <c r="M39" s="301" t="str">
        <f t="shared" ref="M39:M48" si="2">IF(M9="","",M9)</f>
        <v/>
      </c>
      <c r="N39" s="301"/>
      <c r="O39" s="301"/>
      <c r="P39" s="302"/>
      <c r="Q39" s="303">
        <f>IF(Q9="","",Q9)</f>
        <v>400</v>
      </c>
      <c r="R39" s="304"/>
      <c r="S39" s="304"/>
      <c r="T39" s="304"/>
      <c r="U39" s="304"/>
      <c r="V39" s="305"/>
      <c r="W39" s="288" t="str">
        <f>+IF(W9="","",W9)</f>
        <v>個</v>
      </c>
      <c r="X39" s="289"/>
      <c r="Y39" s="306"/>
      <c r="Z39" s="307">
        <f>+IF(Z9="","",Z9)</f>
        <v>100</v>
      </c>
      <c r="AA39" s="308" t="str">
        <f>IF(AB10="","",AB10)</f>
        <v/>
      </c>
      <c r="AB39" s="308" t="str">
        <f>IF(AC10="","",AC10)</f>
        <v/>
      </c>
      <c r="AC39" s="308" t="str">
        <f>IF(AD10="","",AD10)</f>
        <v/>
      </c>
      <c r="AD39" s="308" t="str">
        <f>IF(AE10="","",AE10)</f>
        <v/>
      </c>
      <c r="AE39" s="309">
        <f>IF(AF10="","",AF10)</f>
        <v>50000</v>
      </c>
      <c r="AF39" s="283">
        <f>+IF(AF9="","",AF9)</f>
        <v>40000</v>
      </c>
      <c r="AG39" s="284" t="str">
        <f t="shared" ref="AG39:AN48" si="3">IF(AH10="","",AH10)</f>
        <v/>
      </c>
      <c r="AH39" s="284" t="str">
        <f t="shared" si="3"/>
        <v/>
      </c>
      <c r="AI39" s="284" t="str">
        <f t="shared" si="3"/>
        <v/>
      </c>
      <c r="AJ39" s="284" t="str">
        <f t="shared" si="3"/>
        <v/>
      </c>
      <c r="AK39" s="284" t="str">
        <f t="shared" si="3"/>
        <v/>
      </c>
      <c r="AL39" s="284" t="str">
        <f t="shared" si="3"/>
        <v/>
      </c>
      <c r="AM39" s="284" t="str">
        <f t="shared" si="3"/>
        <v/>
      </c>
      <c r="AN39" s="285">
        <f t="shared" si="3"/>
        <v>10</v>
      </c>
      <c r="AO39" s="286">
        <f>+IF(AO9="","",AO9)</f>
        <v>8</v>
      </c>
      <c r="AP39" s="287"/>
      <c r="AQ39" s="288" t="str">
        <f>+IF(AQ9="","",AQ9)</f>
        <v/>
      </c>
      <c r="AR39" s="289"/>
      <c r="AS39" s="289"/>
      <c r="AT39" s="289"/>
      <c r="AU39" s="289"/>
      <c r="AV39" s="289"/>
      <c r="AW39" s="289"/>
      <c r="AX39" s="289"/>
      <c r="AY39" s="290"/>
      <c r="BA39" s="14"/>
      <c r="BB39" s="13"/>
      <c r="BC39" s="323" t="s">
        <v>11</v>
      </c>
      <c r="BD39" s="323"/>
      <c r="BE39" s="323"/>
      <c r="BF39" s="323"/>
      <c r="BG39" s="15"/>
      <c r="BH39" s="324" t="str">
        <f>IF(BH9="","",BH9)</f>
        <v>B</v>
      </c>
      <c r="BI39" s="324"/>
      <c r="BJ39" s="324"/>
      <c r="BK39" s="324"/>
      <c r="BL39" s="324"/>
      <c r="BM39" s="324"/>
      <c r="BN39" s="324"/>
      <c r="BO39" s="324"/>
      <c r="BP39" s="36" t="s">
        <v>30</v>
      </c>
      <c r="BQ39" s="324" t="str">
        <f>IF(BQ9="","",BQ9)</f>
        <v>名古屋</v>
      </c>
      <c r="BR39" s="324"/>
      <c r="BS39" s="324"/>
      <c r="BT39" s="324"/>
      <c r="BU39" s="324"/>
      <c r="BV39" s="324"/>
      <c r="BW39" s="324"/>
      <c r="BX39" s="324"/>
      <c r="BY39" s="36" t="s">
        <v>29</v>
      </c>
      <c r="BZ39" s="325" t="str">
        <f>IF(BZ9="","",BZ9)</f>
        <v>普通</v>
      </c>
      <c r="CA39" s="325"/>
      <c r="CB39" s="325"/>
      <c r="CC39" s="36" t="s">
        <v>28</v>
      </c>
      <c r="CD39" s="14"/>
    </row>
    <row r="40" spans="1:82" ht="20.100000000000001" customHeight="1">
      <c r="A40" s="297">
        <f t="shared" ref="A40:A48" si="4">IF(A10="","",A10)</f>
        <v>43743</v>
      </c>
      <c r="B40" s="298"/>
      <c r="C40" s="298"/>
      <c r="D40" s="299"/>
      <c r="E40" s="300" t="str">
        <f t="shared" si="0"/>
        <v>別紙内訳書の通り</v>
      </c>
      <c r="F40" s="301"/>
      <c r="G40" s="301"/>
      <c r="H40" s="301"/>
      <c r="I40" s="301" t="str">
        <f t="shared" si="1"/>
        <v/>
      </c>
      <c r="J40" s="301"/>
      <c r="K40" s="301"/>
      <c r="L40" s="301"/>
      <c r="M40" s="301" t="str">
        <f t="shared" si="2"/>
        <v/>
      </c>
      <c r="N40" s="301"/>
      <c r="O40" s="301"/>
      <c r="P40" s="302"/>
      <c r="Q40" s="303">
        <f t="shared" ref="Q40:Q48" si="5">IF(Q10="","",Q10)</f>
        <v>1</v>
      </c>
      <c r="R40" s="304"/>
      <c r="S40" s="304"/>
      <c r="T40" s="304"/>
      <c r="U40" s="304"/>
      <c r="V40" s="305"/>
      <c r="W40" s="288" t="str">
        <f t="shared" ref="W40:W48" si="6">+IF(W10="","",W10)</f>
        <v>式</v>
      </c>
      <c r="X40" s="289"/>
      <c r="Y40" s="306"/>
      <c r="Z40" s="307">
        <f t="shared" ref="Z40:Z48" si="7">+IF(Z10="","",Z10)</f>
        <v>0</v>
      </c>
      <c r="AA40" s="308" t="str">
        <f t="shared" ref="AA40:AE48" si="8">IF(AB11="","",AB11)</f>
        <v/>
      </c>
      <c r="AB40" s="308" t="str">
        <f t="shared" si="8"/>
        <v/>
      </c>
      <c r="AC40" s="308" t="str">
        <f t="shared" si="8"/>
        <v/>
      </c>
      <c r="AD40" s="308" t="str">
        <f t="shared" si="8"/>
        <v/>
      </c>
      <c r="AE40" s="309">
        <f t="shared" si="8"/>
        <v>2000</v>
      </c>
      <c r="AF40" s="283">
        <f t="shared" ref="AF40:AF48" si="9">+IF(AF10="","",AF10)</f>
        <v>50000</v>
      </c>
      <c r="AG40" s="284" t="str">
        <f t="shared" si="3"/>
        <v/>
      </c>
      <c r="AH40" s="284" t="str">
        <f t="shared" si="3"/>
        <v/>
      </c>
      <c r="AI40" s="284" t="str">
        <f t="shared" si="3"/>
        <v/>
      </c>
      <c r="AJ40" s="284" t="str">
        <f t="shared" si="3"/>
        <v/>
      </c>
      <c r="AK40" s="284" t="str">
        <f t="shared" si="3"/>
        <v/>
      </c>
      <c r="AL40" s="284" t="str">
        <f t="shared" si="3"/>
        <v/>
      </c>
      <c r="AM40" s="284" t="str">
        <f t="shared" si="3"/>
        <v/>
      </c>
      <c r="AN40" s="285">
        <f t="shared" si="3"/>
        <v>10</v>
      </c>
      <c r="AO40" s="286">
        <f t="shared" ref="AO40:AO48" si="10">+IF(AO10="","",AO10)</f>
        <v>10</v>
      </c>
      <c r="AP40" s="287"/>
      <c r="AQ40" s="288" t="str">
        <f t="shared" ref="AQ40:AQ48" si="11">+IF(AQ10="","",AQ10)</f>
        <v>141910****</v>
      </c>
      <c r="AR40" s="289"/>
      <c r="AS40" s="289"/>
      <c r="AT40" s="289"/>
      <c r="AU40" s="289"/>
      <c r="AV40" s="289"/>
      <c r="AW40" s="289"/>
      <c r="AX40" s="289"/>
      <c r="AY40" s="290"/>
      <c r="BA40" s="14"/>
      <c r="BB40" s="13"/>
      <c r="BC40" s="319" t="s">
        <v>13</v>
      </c>
      <c r="BD40" s="319"/>
      <c r="BE40" s="319"/>
      <c r="BF40" s="319"/>
      <c r="BG40" s="10"/>
      <c r="BH40" s="319">
        <f>IF(BH10="","",BH10)</f>
        <v>9999999</v>
      </c>
      <c r="BI40" s="319"/>
      <c r="BJ40" s="319"/>
      <c r="BK40" s="319"/>
      <c r="BL40" s="319"/>
      <c r="BM40" s="319"/>
      <c r="BN40" s="319"/>
      <c r="BO40" s="18"/>
      <c r="BP40" s="19" t="s">
        <v>12</v>
      </c>
      <c r="BQ40" s="18"/>
      <c r="BR40" s="18"/>
      <c r="BS40" s="18"/>
      <c r="BT40" s="320" t="str">
        <f>IF(BT10="","",BT10)</f>
        <v>ｴｰ(ｶ</v>
      </c>
      <c r="BU40" s="320"/>
      <c r="BV40" s="320"/>
      <c r="BW40" s="320"/>
      <c r="BX40" s="320"/>
      <c r="BY40" s="320"/>
      <c r="BZ40" s="320"/>
      <c r="CA40" s="320"/>
      <c r="CB40" s="320"/>
      <c r="CC40" s="320"/>
      <c r="CD40" s="14"/>
    </row>
    <row r="41" spans="1:82" ht="20.100000000000001" customHeight="1" thickBot="1">
      <c r="A41" s="297">
        <f t="shared" si="4"/>
        <v>43748</v>
      </c>
      <c r="B41" s="298"/>
      <c r="C41" s="298"/>
      <c r="D41" s="299"/>
      <c r="E41" s="300" t="str">
        <f t="shared" si="0"/>
        <v>軽油</v>
      </c>
      <c r="F41" s="301"/>
      <c r="G41" s="301"/>
      <c r="H41" s="301"/>
      <c r="I41" s="301" t="str">
        <f t="shared" si="1"/>
        <v/>
      </c>
      <c r="J41" s="301"/>
      <c r="K41" s="301"/>
      <c r="L41" s="301"/>
      <c r="M41" s="301" t="str">
        <f t="shared" si="2"/>
        <v/>
      </c>
      <c r="N41" s="301"/>
      <c r="O41" s="301"/>
      <c r="P41" s="302"/>
      <c r="Q41" s="303">
        <f t="shared" si="5"/>
        <v>20</v>
      </c>
      <c r="R41" s="304"/>
      <c r="S41" s="304"/>
      <c r="T41" s="304"/>
      <c r="U41" s="304"/>
      <c r="V41" s="305"/>
      <c r="W41" s="288" t="str">
        <f t="shared" si="6"/>
        <v>L</v>
      </c>
      <c r="X41" s="289"/>
      <c r="Y41" s="306"/>
      <c r="Z41" s="307">
        <f t="shared" si="7"/>
        <v>100</v>
      </c>
      <c r="AA41" s="308" t="str">
        <f t="shared" si="8"/>
        <v/>
      </c>
      <c r="AB41" s="308" t="str">
        <f t="shared" si="8"/>
        <v/>
      </c>
      <c r="AC41" s="308" t="str">
        <f t="shared" si="8"/>
        <v/>
      </c>
      <c r="AD41" s="308" t="str">
        <f t="shared" si="8"/>
        <v/>
      </c>
      <c r="AE41" s="309">
        <f t="shared" si="8"/>
        <v>642</v>
      </c>
      <c r="AF41" s="283">
        <f t="shared" si="9"/>
        <v>2000</v>
      </c>
      <c r="AG41" s="284" t="str">
        <f t="shared" si="3"/>
        <v/>
      </c>
      <c r="AH41" s="284" t="str">
        <f t="shared" si="3"/>
        <v/>
      </c>
      <c r="AI41" s="284" t="str">
        <f t="shared" si="3"/>
        <v/>
      </c>
      <c r="AJ41" s="284" t="str">
        <f t="shared" si="3"/>
        <v/>
      </c>
      <c r="AK41" s="284" t="str">
        <f t="shared" si="3"/>
        <v/>
      </c>
      <c r="AL41" s="284" t="str">
        <f t="shared" si="3"/>
        <v/>
      </c>
      <c r="AM41" s="284" t="str">
        <f t="shared" si="3"/>
        <v/>
      </c>
      <c r="AN41" s="285" t="str">
        <f t="shared" si="3"/>
        <v>不</v>
      </c>
      <c r="AO41" s="286">
        <f t="shared" si="10"/>
        <v>10</v>
      </c>
      <c r="AP41" s="287"/>
      <c r="AQ41" s="288" t="str">
        <f t="shared" si="11"/>
        <v/>
      </c>
      <c r="AR41" s="289"/>
      <c r="AS41" s="289"/>
      <c r="AT41" s="289"/>
      <c r="AU41" s="289"/>
      <c r="AV41" s="289"/>
      <c r="AW41" s="289"/>
      <c r="AX41" s="289"/>
      <c r="AY41" s="290"/>
      <c r="BA41" s="14"/>
      <c r="BB41" s="20"/>
      <c r="BC41" s="321" t="s">
        <v>14</v>
      </c>
      <c r="BD41" s="321"/>
      <c r="BE41" s="321"/>
      <c r="BF41" s="321"/>
      <c r="BG41" s="21"/>
      <c r="BH41" s="322" t="str">
        <f>IF(BH11="","",BH11)</f>
        <v>A株式会社</v>
      </c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22"/>
    </row>
    <row r="42" spans="1:82" ht="20.100000000000001" customHeight="1">
      <c r="A42" s="297" t="str">
        <f t="shared" si="4"/>
        <v/>
      </c>
      <c r="B42" s="298"/>
      <c r="C42" s="298"/>
      <c r="D42" s="299"/>
      <c r="E42" s="300" t="str">
        <f t="shared" si="0"/>
        <v>軽油税</v>
      </c>
      <c r="F42" s="301"/>
      <c r="G42" s="301"/>
      <c r="H42" s="301"/>
      <c r="I42" s="301" t="str">
        <f t="shared" si="1"/>
        <v/>
      </c>
      <c r="J42" s="301"/>
      <c r="K42" s="301"/>
      <c r="L42" s="301"/>
      <c r="M42" s="301" t="str">
        <f t="shared" si="2"/>
        <v/>
      </c>
      <c r="N42" s="301"/>
      <c r="O42" s="301"/>
      <c r="P42" s="302"/>
      <c r="Q42" s="303">
        <f t="shared" si="5"/>
        <v>20</v>
      </c>
      <c r="R42" s="304"/>
      <c r="S42" s="304"/>
      <c r="T42" s="304"/>
      <c r="U42" s="304"/>
      <c r="V42" s="305"/>
      <c r="W42" s="288" t="str">
        <f t="shared" si="6"/>
        <v>L</v>
      </c>
      <c r="X42" s="289"/>
      <c r="Y42" s="306"/>
      <c r="Z42" s="307">
        <f t="shared" si="7"/>
        <v>32.1</v>
      </c>
      <c r="AA42" s="308" t="str">
        <f t="shared" si="8"/>
        <v/>
      </c>
      <c r="AB42" s="308" t="str">
        <f t="shared" si="8"/>
        <v/>
      </c>
      <c r="AC42" s="308" t="str">
        <f t="shared" si="8"/>
        <v/>
      </c>
      <c r="AD42" s="308" t="str">
        <f t="shared" si="8"/>
        <v/>
      </c>
      <c r="AE42" s="309">
        <f t="shared" si="8"/>
        <v>1500</v>
      </c>
      <c r="AF42" s="283">
        <f t="shared" si="9"/>
        <v>642</v>
      </c>
      <c r="AG42" s="284" t="str">
        <f t="shared" si="3"/>
        <v/>
      </c>
      <c r="AH42" s="284" t="str">
        <f t="shared" si="3"/>
        <v/>
      </c>
      <c r="AI42" s="284" t="str">
        <f t="shared" si="3"/>
        <v/>
      </c>
      <c r="AJ42" s="284" t="str">
        <f t="shared" si="3"/>
        <v/>
      </c>
      <c r="AK42" s="284" t="str">
        <f t="shared" si="3"/>
        <v/>
      </c>
      <c r="AL42" s="284" t="str">
        <f t="shared" si="3"/>
        <v/>
      </c>
      <c r="AM42" s="284" t="str">
        <f t="shared" si="3"/>
        <v/>
      </c>
      <c r="AN42" s="285" t="str">
        <f t="shared" si="3"/>
        <v>軽</v>
      </c>
      <c r="AO42" s="286" t="str">
        <f t="shared" si="10"/>
        <v>不</v>
      </c>
      <c r="AP42" s="287"/>
      <c r="AQ42" s="288" t="str">
        <f t="shared" si="11"/>
        <v/>
      </c>
      <c r="AR42" s="289"/>
      <c r="AS42" s="289"/>
      <c r="AT42" s="289"/>
      <c r="AU42" s="289"/>
      <c r="AV42" s="289"/>
      <c r="AW42" s="289"/>
      <c r="AX42" s="289"/>
      <c r="AY42" s="290"/>
      <c r="BA42" s="10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ht="20.100000000000001" customHeight="1">
      <c r="A43" s="297">
        <f t="shared" si="4"/>
        <v>43753</v>
      </c>
      <c r="B43" s="298"/>
      <c r="C43" s="298"/>
      <c r="D43" s="299"/>
      <c r="E43" s="300" t="str">
        <f t="shared" si="0"/>
        <v>B商品</v>
      </c>
      <c r="F43" s="301"/>
      <c r="G43" s="301"/>
      <c r="H43" s="301"/>
      <c r="I43" s="301" t="str">
        <f t="shared" si="1"/>
        <v/>
      </c>
      <c r="J43" s="301"/>
      <c r="K43" s="301"/>
      <c r="L43" s="301"/>
      <c r="M43" s="301" t="str">
        <f t="shared" si="2"/>
        <v/>
      </c>
      <c r="N43" s="301"/>
      <c r="O43" s="301"/>
      <c r="P43" s="302"/>
      <c r="Q43" s="303">
        <f t="shared" si="5"/>
        <v>30</v>
      </c>
      <c r="R43" s="304"/>
      <c r="S43" s="304"/>
      <c r="T43" s="304"/>
      <c r="U43" s="304"/>
      <c r="V43" s="305"/>
      <c r="W43" s="288" t="str">
        <f t="shared" si="6"/>
        <v>個</v>
      </c>
      <c r="X43" s="289"/>
      <c r="Y43" s="306"/>
      <c r="Z43" s="307">
        <f t="shared" si="7"/>
        <v>50</v>
      </c>
      <c r="AA43" s="308" t="str">
        <f t="shared" si="8"/>
        <v/>
      </c>
      <c r="AB43" s="308" t="str">
        <f t="shared" si="8"/>
        <v/>
      </c>
      <c r="AC43" s="308" t="str">
        <f t="shared" si="8"/>
        <v/>
      </c>
      <c r="AD43" s="308" t="str">
        <f t="shared" si="8"/>
        <v/>
      </c>
      <c r="AE43" s="309">
        <f t="shared" si="8"/>
        <v>1000</v>
      </c>
      <c r="AF43" s="283">
        <f t="shared" si="9"/>
        <v>1500</v>
      </c>
      <c r="AG43" s="284" t="str">
        <f t="shared" si="3"/>
        <v/>
      </c>
      <c r="AH43" s="284" t="str">
        <f t="shared" si="3"/>
        <v/>
      </c>
      <c r="AI43" s="284" t="str">
        <f t="shared" si="3"/>
        <v/>
      </c>
      <c r="AJ43" s="284" t="str">
        <f t="shared" si="3"/>
        <v/>
      </c>
      <c r="AK43" s="284" t="str">
        <f t="shared" si="3"/>
        <v/>
      </c>
      <c r="AL43" s="284" t="str">
        <f t="shared" si="3"/>
        <v/>
      </c>
      <c r="AM43" s="284" t="str">
        <f t="shared" si="3"/>
        <v/>
      </c>
      <c r="AN43" s="285" t="str">
        <f t="shared" si="3"/>
        <v>非</v>
      </c>
      <c r="AO43" s="286" t="str">
        <f t="shared" si="10"/>
        <v>軽</v>
      </c>
      <c r="AP43" s="287"/>
      <c r="AQ43" s="288" t="str">
        <f t="shared" si="11"/>
        <v/>
      </c>
      <c r="AR43" s="289"/>
      <c r="AS43" s="289"/>
      <c r="AT43" s="289"/>
      <c r="AU43" s="289"/>
      <c r="AV43" s="289"/>
      <c r="AW43" s="289"/>
      <c r="AX43" s="289"/>
      <c r="AY43" s="290"/>
      <c r="BA43" s="10"/>
      <c r="BB43" s="310" t="s">
        <v>16</v>
      </c>
      <c r="BC43" s="311"/>
      <c r="BD43" s="316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8"/>
    </row>
    <row r="44" spans="1:82" ht="20.100000000000001" customHeight="1">
      <c r="A44" s="297">
        <f t="shared" si="4"/>
        <v>43758</v>
      </c>
      <c r="B44" s="298"/>
      <c r="C44" s="298"/>
      <c r="D44" s="299"/>
      <c r="E44" s="300" t="str">
        <f t="shared" si="0"/>
        <v>保険料(別紙参照)</v>
      </c>
      <c r="F44" s="301"/>
      <c r="G44" s="301"/>
      <c r="H44" s="301"/>
      <c r="I44" s="301" t="str">
        <f t="shared" si="1"/>
        <v/>
      </c>
      <c r="J44" s="301"/>
      <c r="K44" s="301"/>
      <c r="L44" s="301"/>
      <c r="M44" s="301" t="str">
        <f t="shared" si="2"/>
        <v/>
      </c>
      <c r="N44" s="301"/>
      <c r="O44" s="301"/>
      <c r="P44" s="302"/>
      <c r="Q44" s="303">
        <f t="shared" si="5"/>
        <v>1</v>
      </c>
      <c r="R44" s="304"/>
      <c r="S44" s="304"/>
      <c r="T44" s="304"/>
      <c r="U44" s="304"/>
      <c r="V44" s="305"/>
      <c r="W44" s="288" t="str">
        <f t="shared" si="6"/>
        <v>式</v>
      </c>
      <c r="X44" s="289"/>
      <c r="Y44" s="306"/>
      <c r="Z44" s="307">
        <f t="shared" si="7"/>
        <v>0</v>
      </c>
      <c r="AA44" s="308" t="str">
        <f t="shared" si="8"/>
        <v/>
      </c>
      <c r="AB44" s="308" t="str">
        <f t="shared" si="8"/>
        <v/>
      </c>
      <c r="AC44" s="308" t="str">
        <f t="shared" si="8"/>
        <v/>
      </c>
      <c r="AD44" s="308" t="str">
        <f t="shared" si="8"/>
        <v/>
      </c>
      <c r="AE44" s="309">
        <f t="shared" si="8"/>
        <v>250</v>
      </c>
      <c r="AF44" s="283">
        <f t="shared" si="9"/>
        <v>1000</v>
      </c>
      <c r="AG44" s="284" t="str">
        <f t="shared" si="3"/>
        <v/>
      </c>
      <c r="AH44" s="284" t="str">
        <f t="shared" si="3"/>
        <v/>
      </c>
      <c r="AI44" s="284" t="str">
        <f t="shared" si="3"/>
        <v/>
      </c>
      <c r="AJ44" s="284" t="str">
        <f t="shared" si="3"/>
        <v/>
      </c>
      <c r="AK44" s="284" t="str">
        <f t="shared" si="3"/>
        <v/>
      </c>
      <c r="AL44" s="284" t="str">
        <f t="shared" si="3"/>
        <v/>
      </c>
      <c r="AM44" s="284" t="str">
        <f t="shared" si="3"/>
        <v/>
      </c>
      <c r="AN44" s="285">
        <f t="shared" si="3"/>
        <v>10</v>
      </c>
      <c r="AO44" s="286" t="str">
        <f t="shared" si="10"/>
        <v>非</v>
      </c>
      <c r="AP44" s="287"/>
      <c r="AQ44" s="288" t="str">
        <f t="shared" si="11"/>
        <v/>
      </c>
      <c r="AR44" s="289"/>
      <c r="AS44" s="289"/>
      <c r="AT44" s="289"/>
      <c r="AU44" s="289"/>
      <c r="AV44" s="289"/>
      <c r="AW44" s="289"/>
      <c r="AX44" s="289"/>
      <c r="AY44" s="290"/>
      <c r="BA44" s="10"/>
      <c r="BB44" s="312"/>
      <c r="BC44" s="313"/>
      <c r="BD44" s="291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3"/>
    </row>
    <row r="45" spans="1:82" ht="20.100000000000001" customHeight="1">
      <c r="A45" s="297">
        <f t="shared" si="4"/>
        <v>43763</v>
      </c>
      <c r="B45" s="298"/>
      <c r="C45" s="298"/>
      <c r="D45" s="299"/>
      <c r="E45" s="300" t="str">
        <f t="shared" si="0"/>
        <v>C商品</v>
      </c>
      <c r="F45" s="301"/>
      <c r="G45" s="301"/>
      <c r="H45" s="301"/>
      <c r="I45" s="301" t="str">
        <f t="shared" si="1"/>
        <v/>
      </c>
      <c r="J45" s="301"/>
      <c r="K45" s="301"/>
      <c r="L45" s="301"/>
      <c r="M45" s="301" t="str">
        <f t="shared" si="2"/>
        <v/>
      </c>
      <c r="N45" s="301"/>
      <c r="O45" s="301"/>
      <c r="P45" s="302"/>
      <c r="Q45" s="303">
        <f t="shared" si="5"/>
        <v>10</v>
      </c>
      <c r="R45" s="304"/>
      <c r="S45" s="304"/>
      <c r="T45" s="304"/>
      <c r="U45" s="304"/>
      <c r="V45" s="305"/>
      <c r="W45" s="288" t="str">
        <f t="shared" si="6"/>
        <v>個</v>
      </c>
      <c r="X45" s="289"/>
      <c r="Y45" s="306"/>
      <c r="Z45" s="307">
        <f t="shared" si="7"/>
        <v>25</v>
      </c>
      <c r="AA45" s="308" t="str">
        <f t="shared" si="8"/>
        <v/>
      </c>
      <c r="AB45" s="308" t="str">
        <f t="shared" si="8"/>
        <v/>
      </c>
      <c r="AC45" s="308" t="str">
        <f t="shared" si="8"/>
        <v/>
      </c>
      <c r="AD45" s="308" t="str">
        <f t="shared" si="8"/>
        <v/>
      </c>
      <c r="AE45" s="309">
        <f t="shared" si="8"/>
        <v>-500</v>
      </c>
      <c r="AF45" s="283">
        <f t="shared" si="9"/>
        <v>250</v>
      </c>
      <c r="AG45" s="284" t="str">
        <f t="shared" si="3"/>
        <v/>
      </c>
      <c r="AH45" s="284" t="str">
        <f t="shared" si="3"/>
        <v/>
      </c>
      <c r="AI45" s="284" t="str">
        <f t="shared" si="3"/>
        <v/>
      </c>
      <c r="AJ45" s="284" t="str">
        <f t="shared" si="3"/>
        <v/>
      </c>
      <c r="AK45" s="284" t="str">
        <f t="shared" si="3"/>
        <v/>
      </c>
      <c r="AL45" s="284" t="str">
        <f t="shared" si="3"/>
        <v/>
      </c>
      <c r="AM45" s="284" t="str">
        <f t="shared" si="3"/>
        <v/>
      </c>
      <c r="AN45" s="285" t="str">
        <f t="shared" si="3"/>
        <v>軽</v>
      </c>
      <c r="AO45" s="286">
        <f t="shared" si="10"/>
        <v>10</v>
      </c>
      <c r="AP45" s="287"/>
      <c r="AQ45" s="288" t="str">
        <f t="shared" si="11"/>
        <v/>
      </c>
      <c r="AR45" s="289"/>
      <c r="AS45" s="289"/>
      <c r="AT45" s="289"/>
      <c r="AU45" s="289"/>
      <c r="AV45" s="289"/>
      <c r="AW45" s="289"/>
      <c r="AX45" s="289"/>
      <c r="AY45" s="290"/>
      <c r="BA45" s="10"/>
      <c r="BB45" s="312"/>
      <c r="BC45" s="313"/>
      <c r="BD45" s="291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3"/>
    </row>
    <row r="46" spans="1:82" ht="20.100000000000001" customHeight="1">
      <c r="A46" s="297">
        <f t="shared" si="4"/>
        <v>43769</v>
      </c>
      <c r="B46" s="298"/>
      <c r="C46" s="298"/>
      <c r="D46" s="299"/>
      <c r="E46" s="300" t="str">
        <f t="shared" si="0"/>
        <v>値引き</v>
      </c>
      <c r="F46" s="301"/>
      <c r="G46" s="301"/>
      <c r="H46" s="301"/>
      <c r="I46" s="301" t="str">
        <f t="shared" si="1"/>
        <v/>
      </c>
      <c r="J46" s="301"/>
      <c r="K46" s="301"/>
      <c r="L46" s="301"/>
      <c r="M46" s="301" t="str">
        <f t="shared" si="2"/>
        <v/>
      </c>
      <c r="N46" s="301"/>
      <c r="O46" s="301"/>
      <c r="P46" s="302"/>
      <c r="Q46" s="303">
        <f t="shared" si="5"/>
        <v>1</v>
      </c>
      <c r="R46" s="304"/>
      <c r="S46" s="304"/>
      <c r="T46" s="304"/>
      <c r="U46" s="304"/>
      <c r="V46" s="305"/>
      <c r="W46" s="288" t="str">
        <f t="shared" si="6"/>
        <v>式</v>
      </c>
      <c r="X46" s="289"/>
      <c r="Y46" s="306"/>
      <c r="Z46" s="307">
        <f t="shared" si="7"/>
        <v>0</v>
      </c>
      <c r="AA46" s="308" t="str">
        <f t="shared" si="8"/>
        <v/>
      </c>
      <c r="AB46" s="308" t="str">
        <f t="shared" si="8"/>
        <v/>
      </c>
      <c r="AC46" s="308" t="str">
        <f t="shared" si="8"/>
        <v/>
      </c>
      <c r="AD46" s="308" t="str">
        <f t="shared" si="8"/>
        <v/>
      </c>
      <c r="AE46" s="309">
        <f t="shared" si="8"/>
        <v>-50</v>
      </c>
      <c r="AF46" s="283">
        <f t="shared" si="9"/>
        <v>-500</v>
      </c>
      <c r="AG46" s="284" t="str">
        <f t="shared" si="3"/>
        <v/>
      </c>
      <c r="AH46" s="284" t="str">
        <f t="shared" si="3"/>
        <v/>
      </c>
      <c r="AI46" s="284" t="str">
        <f t="shared" si="3"/>
        <v/>
      </c>
      <c r="AJ46" s="284" t="str">
        <f t="shared" si="3"/>
        <v/>
      </c>
      <c r="AK46" s="284" t="str">
        <f t="shared" si="3"/>
        <v/>
      </c>
      <c r="AL46" s="284" t="str">
        <f t="shared" si="3"/>
        <v/>
      </c>
      <c r="AM46" s="284" t="str">
        <f t="shared" si="3"/>
        <v/>
      </c>
      <c r="AN46" s="285">
        <f t="shared" si="3"/>
        <v>10</v>
      </c>
      <c r="AO46" s="286" t="str">
        <f t="shared" si="10"/>
        <v>軽</v>
      </c>
      <c r="AP46" s="287"/>
      <c r="AQ46" s="288" t="str">
        <f t="shared" si="11"/>
        <v/>
      </c>
      <c r="AR46" s="289"/>
      <c r="AS46" s="289"/>
      <c r="AT46" s="289"/>
      <c r="AU46" s="289"/>
      <c r="AV46" s="289"/>
      <c r="AW46" s="289"/>
      <c r="AX46" s="289"/>
      <c r="AY46" s="290"/>
      <c r="BA46" s="10"/>
      <c r="BB46" s="312"/>
      <c r="BC46" s="313"/>
      <c r="BD46" s="291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3"/>
    </row>
    <row r="47" spans="1:82" ht="20.100000000000001" customHeight="1">
      <c r="A47" s="297" t="str">
        <f t="shared" si="4"/>
        <v/>
      </c>
      <c r="B47" s="298"/>
      <c r="C47" s="298"/>
      <c r="D47" s="299"/>
      <c r="E47" s="300" t="str">
        <f t="shared" si="0"/>
        <v>値引き</v>
      </c>
      <c r="F47" s="301"/>
      <c r="G47" s="301"/>
      <c r="H47" s="301"/>
      <c r="I47" s="301" t="str">
        <f t="shared" si="1"/>
        <v/>
      </c>
      <c r="J47" s="301"/>
      <c r="K47" s="301"/>
      <c r="L47" s="301"/>
      <c r="M47" s="301" t="str">
        <f t="shared" si="2"/>
        <v/>
      </c>
      <c r="N47" s="301"/>
      <c r="O47" s="301"/>
      <c r="P47" s="302"/>
      <c r="Q47" s="303">
        <f t="shared" si="5"/>
        <v>1</v>
      </c>
      <c r="R47" s="304"/>
      <c r="S47" s="304"/>
      <c r="T47" s="304"/>
      <c r="U47" s="304"/>
      <c r="V47" s="305"/>
      <c r="W47" s="288" t="str">
        <f t="shared" si="6"/>
        <v>式</v>
      </c>
      <c r="X47" s="289"/>
      <c r="Y47" s="306"/>
      <c r="Z47" s="307">
        <f t="shared" si="7"/>
        <v>0</v>
      </c>
      <c r="AA47" s="308" t="str">
        <f t="shared" si="8"/>
        <v/>
      </c>
      <c r="AB47" s="308" t="str">
        <f t="shared" si="8"/>
        <v/>
      </c>
      <c r="AC47" s="308" t="str">
        <f t="shared" si="8"/>
        <v/>
      </c>
      <c r="AD47" s="308" t="str">
        <f t="shared" si="8"/>
        <v/>
      </c>
      <c r="AE47" s="309" t="str">
        <f t="shared" si="8"/>
        <v/>
      </c>
      <c r="AF47" s="283">
        <f t="shared" si="9"/>
        <v>-50</v>
      </c>
      <c r="AG47" s="284" t="str">
        <f t="shared" si="3"/>
        <v/>
      </c>
      <c r="AH47" s="284" t="str">
        <f t="shared" si="3"/>
        <v/>
      </c>
      <c r="AI47" s="284" t="str">
        <f t="shared" si="3"/>
        <v/>
      </c>
      <c r="AJ47" s="284" t="str">
        <f t="shared" si="3"/>
        <v/>
      </c>
      <c r="AK47" s="284" t="str">
        <f t="shared" si="3"/>
        <v/>
      </c>
      <c r="AL47" s="284" t="str">
        <f t="shared" si="3"/>
        <v/>
      </c>
      <c r="AM47" s="284" t="str">
        <f t="shared" si="3"/>
        <v/>
      </c>
      <c r="AN47" s="285" t="str">
        <f t="shared" si="3"/>
        <v/>
      </c>
      <c r="AO47" s="286">
        <f t="shared" si="10"/>
        <v>10</v>
      </c>
      <c r="AP47" s="287"/>
      <c r="AQ47" s="288" t="str">
        <f t="shared" si="11"/>
        <v/>
      </c>
      <c r="AR47" s="289"/>
      <c r="AS47" s="289"/>
      <c r="AT47" s="289"/>
      <c r="AU47" s="289"/>
      <c r="AV47" s="289"/>
      <c r="AW47" s="289"/>
      <c r="AX47" s="289"/>
      <c r="AY47" s="290"/>
      <c r="BA47" s="10"/>
      <c r="BB47" s="314"/>
      <c r="BC47" s="315"/>
      <c r="BD47" s="294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6"/>
    </row>
    <row r="48" spans="1:82" ht="20.100000000000001" customHeight="1" thickBot="1">
      <c r="A48" s="297" t="str">
        <f t="shared" si="4"/>
        <v/>
      </c>
      <c r="B48" s="298"/>
      <c r="C48" s="298"/>
      <c r="D48" s="299"/>
      <c r="E48" s="300" t="str">
        <f t="shared" si="0"/>
        <v/>
      </c>
      <c r="F48" s="301"/>
      <c r="G48" s="301"/>
      <c r="H48" s="301"/>
      <c r="I48" s="301" t="str">
        <f t="shared" si="1"/>
        <v/>
      </c>
      <c r="J48" s="301"/>
      <c r="K48" s="301"/>
      <c r="L48" s="301"/>
      <c r="M48" s="301" t="str">
        <f t="shared" si="2"/>
        <v/>
      </c>
      <c r="N48" s="301"/>
      <c r="O48" s="301"/>
      <c r="P48" s="302"/>
      <c r="Q48" s="303" t="str">
        <f t="shared" si="5"/>
        <v/>
      </c>
      <c r="R48" s="304"/>
      <c r="S48" s="304"/>
      <c r="T48" s="304"/>
      <c r="U48" s="304"/>
      <c r="V48" s="305"/>
      <c r="W48" s="288" t="str">
        <f t="shared" si="6"/>
        <v/>
      </c>
      <c r="X48" s="289"/>
      <c r="Y48" s="306"/>
      <c r="Z48" s="307" t="str">
        <f t="shared" si="7"/>
        <v/>
      </c>
      <c r="AA48" s="308" t="str">
        <f t="shared" si="8"/>
        <v/>
      </c>
      <c r="AB48" s="308" t="str">
        <f t="shared" si="8"/>
        <v/>
      </c>
      <c r="AC48" s="308" t="str">
        <f t="shared" si="8"/>
        <v/>
      </c>
      <c r="AD48" s="308" t="str">
        <f t="shared" si="8"/>
        <v/>
      </c>
      <c r="AE48" s="309">
        <f t="shared" si="8"/>
        <v>94842</v>
      </c>
      <c r="AF48" s="283" t="str">
        <f t="shared" si="9"/>
        <v/>
      </c>
      <c r="AG48" s="284" t="str">
        <f t="shared" si="3"/>
        <v/>
      </c>
      <c r="AH48" s="284" t="e">
        <f t="shared" si="3"/>
        <v>#REF!</v>
      </c>
      <c r="AI48" s="284" t="str">
        <f t="shared" si="3"/>
        <v/>
      </c>
      <c r="AJ48" s="284" t="str">
        <f t="shared" si="3"/>
        <v/>
      </c>
      <c r="AK48" s="284" t="e">
        <f t="shared" si="3"/>
        <v>#REF!</v>
      </c>
      <c r="AL48" s="284" t="str">
        <f t="shared" si="3"/>
        <v/>
      </c>
      <c r="AM48" s="284" t="str">
        <f t="shared" si="3"/>
        <v/>
      </c>
      <c r="AN48" s="285" t="str">
        <f t="shared" si="3"/>
        <v>注文書を発行している
場合は10桁の注文番号
を記入して下さい。</v>
      </c>
      <c r="AO48" s="286" t="str">
        <f t="shared" si="10"/>
        <v/>
      </c>
      <c r="AP48" s="287"/>
      <c r="AQ48" s="288" t="str">
        <f t="shared" si="11"/>
        <v/>
      </c>
      <c r="AR48" s="289"/>
      <c r="AS48" s="289"/>
      <c r="AT48" s="289"/>
      <c r="AU48" s="289"/>
      <c r="AV48" s="289"/>
      <c r="AW48" s="289"/>
      <c r="AX48" s="289"/>
      <c r="AY48" s="290"/>
      <c r="BB48" s="179"/>
      <c r="BC48" s="179"/>
      <c r="BD48" s="179"/>
      <c r="BE48" s="179"/>
      <c r="BF48" s="179"/>
      <c r="BG48" s="179"/>
      <c r="BH48" s="179"/>
      <c r="BI48" s="10"/>
      <c r="BJ48" s="37"/>
      <c r="BK48" s="181"/>
      <c r="BL48" s="181"/>
      <c r="BM48" s="10"/>
      <c r="BN48" s="179"/>
      <c r="BO48" s="179"/>
      <c r="BP48" s="179"/>
      <c r="BQ48" s="179"/>
      <c r="BR48" s="179"/>
      <c r="BS48" s="179"/>
      <c r="BT48" s="179"/>
      <c r="BU48" s="179"/>
      <c r="BV48" s="10"/>
      <c r="BW48" s="179"/>
      <c r="BX48" s="179"/>
      <c r="BY48" s="179"/>
      <c r="BZ48" s="179"/>
      <c r="CA48" s="179"/>
      <c r="CB48" s="179"/>
      <c r="CC48" s="179"/>
      <c r="CD48" s="179"/>
    </row>
    <row r="49" spans="1:82" ht="17.25" customHeight="1">
      <c r="A49" s="243" t="s">
        <v>105</v>
      </c>
      <c r="B49" s="244"/>
      <c r="C49" s="244"/>
      <c r="D49" s="244"/>
      <c r="E49" s="244"/>
      <c r="F49" s="244"/>
      <c r="G49" s="244"/>
      <c r="H49" s="244"/>
      <c r="I49" s="199" t="s">
        <v>122</v>
      </c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1"/>
      <c r="Y49" s="378" t="s">
        <v>71</v>
      </c>
      <c r="Z49" s="379"/>
      <c r="AA49" s="379"/>
      <c r="AB49" s="379"/>
      <c r="AC49" s="379"/>
      <c r="AD49" s="379"/>
      <c r="AE49" s="380"/>
      <c r="AF49" s="268">
        <f>+AF19</f>
        <v>94842</v>
      </c>
      <c r="AG49" s="269"/>
      <c r="AH49" s="269"/>
      <c r="AI49" s="269" t="e">
        <f>IF(#REF!="","",#REF!)</f>
        <v>#REF!</v>
      </c>
      <c r="AJ49" s="269"/>
      <c r="AK49" s="269"/>
      <c r="AL49" s="269" t="e">
        <f>IF(#REF!="","",#REF!)</f>
        <v>#REF!</v>
      </c>
      <c r="AM49" s="269"/>
      <c r="AN49" s="270"/>
      <c r="AO49" s="271" t="s">
        <v>106</v>
      </c>
      <c r="AP49" s="244"/>
      <c r="AQ49" s="244"/>
      <c r="AR49" s="244"/>
      <c r="AS49" s="244"/>
      <c r="AT49" s="244"/>
      <c r="AU49" s="244"/>
      <c r="AV49" s="244"/>
      <c r="AW49" s="244"/>
      <c r="AX49" s="244"/>
      <c r="AY49" s="272"/>
      <c r="BA49" s="199" t="s">
        <v>100</v>
      </c>
      <c r="BB49" s="200"/>
      <c r="BC49" s="200"/>
      <c r="BD49" s="200"/>
      <c r="BE49" s="200"/>
      <c r="BF49" s="200"/>
      <c r="BG49" s="200"/>
      <c r="BH49" s="201"/>
      <c r="BJ49" s="254" t="s">
        <v>101</v>
      </c>
      <c r="BK49" s="255"/>
      <c r="BL49" s="256"/>
      <c r="BN49" s="260" t="s">
        <v>15</v>
      </c>
      <c r="BO49" s="261"/>
      <c r="BP49" s="261"/>
      <c r="BQ49" s="261"/>
      <c r="BR49" s="261"/>
      <c r="BS49" s="261"/>
      <c r="BT49" s="261"/>
      <c r="BU49" s="262"/>
      <c r="BW49" s="199" t="s">
        <v>99</v>
      </c>
      <c r="BX49" s="200"/>
      <c r="BY49" s="200"/>
      <c r="BZ49" s="200"/>
      <c r="CA49" s="200"/>
      <c r="CB49" s="200"/>
      <c r="CC49" s="200"/>
      <c r="CD49" s="201"/>
    </row>
    <row r="50" spans="1:82" ht="17.25" customHeight="1">
      <c r="A50" s="245"/>
      <c r="B50" s="246"/>
      <c r="C50" s="246"/>
      <c r="D50" s="246"/>
      <c r="E50" s="246"/>
      <c r="F50" s="246"/>
      <c r="G50" s="246"/>
      <c r="H50" s="246"/>
      <c r="I50" s="265" t="s">
        <v>119</v>
      </c>
      <c r="J50" s="266"/>
      <c r="K50" s="266"/>
      <c r="L50" s="266"/>
      <c r="M50" s="266"/>
      <c r="N50" s="266"/>
      <c r="O50" s="267"/>
      <c r="P50" s="268">
        <f>+P20</f>
        <v>41000</v>
      </c>
      <c r="Q50" s="269"/>
      <c r="R50" s="269"/>
      <c r="S50" s="269"/>
      <c r="T50" s="269"/>
      <c r="U50" s="269"/>
      <c r="V50" s="269"/>
      <c r="W50" s="269"/>
      <c r="X50" s="270"/>
      <c r="Y50" s="265" t="s">
        <v>97</v>
      </c>
      <c r="Z50" s="266"/>
      <c r="AA50" s="266"/>
      <c r="AB50" s="266"/>
      <c r="AC50" s="266"/>
      <c r="AD50" s="266"/>
      <c r="AE50" s="267"/>
      <c r="AF50" s="268">
        <f t="shared" ref="AF50:AF52" si="12">+AF20</f>
        <v>3280</v>
      </c>
      <c r="AG50" s="269"/>
      <c r="AH50" s="269"/>
      <c r="AI50" s="269" t="e">
        <f>IF(#REF!="","",#REF!)</f>
        <v>#REF!</v>
      </c>
      <c r="AJ50" s="269"/>
      <c r="AK50" s="269"/>
      <c r="AL50" s="269" t="e">
        <f>IF(#REF!="","",#REF!)</f>
        <v>#REF!</v>
      </c>
      <c r="AM50" s="269"/>
      <c r="AN50" s="270"/>
      <c r="AO50" s="273"/>
      <c r="AP50" s="246"/>
      <c r="AQ50" s="246"/>
      <c r="AR50" s="246"/>
      <c r="AS50" s="246"/>
      <c r="AT50" s="246"/>
      <c r="AU50" s="246"/>
      <c r="AV50" s="246"/>
      <c r="AW50" s="246"/>
      <c r="AX50" s="246"/>
      <c r="AY50" s="274"/>
      <c r="BA50" s="205"/>
      <c r="BB50" s="206"/>
      <c r="BC50" s="206"/>
      <c r="BD50" s="206"/>
      <c r="BE50" s="206"/>
      <c r="BF50" s="206"/>
      <c r="BG50" s="206"/>
      <c r="BH50" s="207"/>
      <c r="BJ50" s="257"/>
      <c r="BK50" s="258"/>
      <c r="BL50" s="259"/>
      <c r="BN50" s="263"/>
      <c r="BO50" s="206"/>
      <c r="BP50" s="206"/>
      <c r="BQ50" s="206"/>
      <c r="BR50" s="206"/>
      <c r="BS50" s="206"/>
      <c r="BT50" s="206"/>
      <c r="BU50" s="264"/>
      <c r="BW50" s="205"/>
      <c r="BX50" s="206"/>
      <c r="BY50" s="206"/>
      <c r="BZ50" s="206"/>
      <c r="CA50" s="206"/>
      <c r="CB50" s="206"/>
      <c r="CC50" s="206"/>
      <c r="CD50" s="207"/>
    </row>
    <row r="51" spans="1:82" ht="17.25" customHeight="1">
      <c r="A51" s="245"/>
      <c r="B51" s="246"/>
      <c r="C51" s="246"/>
      <c r="D51" s="246"/>
      <c r="E51" s="246"/>
      <c r="F51" s="246"/>
      <c r="G51" s="246"/>
      <c r="H51" s="246"/>
      <c r="I51" s="277" t="s">
        <v>120</v>
      </c>
      <c r="J51" s="278"/>
      <c r="K51" s="278"/>
      <c r="L51" s="278"/>
      <c r="M51" s="278"/>
      <c r="N51" s="278"/>
      <c r="O51" s="279"/>
      <c r="P51" s="280">
        <f t="shared" ref="P51:P52" si="13">+P21</f>
        <v>52200</v>
      </c>
      <c r="Q51" s="281"/>
      <c r="R51" s="281"/>
      <c r="S51" s="281"/>
      <c r="T51" s="281"/>
      <c r="U51" s="281"/>
      <c r="V51" s="281"/>
      <c r="W51" s="281"/>
      <c r="X51" s="282"/>
      <c r="Y51" s="277" t="s">
        <v>98</v>
      </c>
      <c r="Z51" s="278"/>
      <c r="AA51" s="278"/>
      <c r="AB51" s="278"/>
      <c r="AC51" s="278"/>
      <c r="AD51" s="278"/>
      <c r="AE51" s="279"/>
      <c r="AF51" s="280">
        <f t="shared" si="12"/>
        <v>5220</v>
      </c>
      <c r="AG51" s="281"/>
      <c r="AH51" s="281"/>
      <c r="AI51" s="281" t="e">
        <f>IF(#REF!="","",#REF!)</f>
        <v>#REF!</v>
      </c>
      <c r="AJ51" s="281"/>
      <c r="AK51" s="281"/>
      <c r="AL51" s="281" t="e">
        <f>IF(#REF!="","",#REF!)</f>
        <v>#REF!</v>
      </c>
      <c r="AM51" s="281"/>
      <c r="AN51" s="282"/>
      <c r="AO51" s="273"/>
      <c r="AP51" s="246"/>
      <c r="AQ51" s="246"/>
      <c r="AR51" s="246"/>
      <c r="AS51" s="246"/>
      <c r="AT51" s="246"/>
      <c r="AU51" s="246"/>
      <c r="AV51" s="246"/>
      <c r="AW51" s="246"/>
      <c r="AX51" s="246"/>
      <c r="AY51" s="274"/>
      <c r="BA51" s="151">
        <v>1</v>
      </c>
      <c r="BB51" s="165">
        <v>2</v>
      </c>
      <c r="BC51" s="152"/>
      <c r="BD51" s="40"/>
      <c r="BE51" s="40"/>
      <c r="BF51" s="40"/>
      <c r="BG51" s="40"/>
      <c r="BH51" s="164"/>
      <c r="BJ51" s="39">
        <v>9</v>
      </c>
      <c r="BK51" s="40"/>
      <c r="BL51" s="41"/>
      <c r="BN51" s="29">
        <v>12</v>
      </c>
      <c r="BO51" s="42"/>
      <c r="BP51" s="42"/>
      <c r="BQ51" s="42"/>
      <c r="BR51" s="42"/>
      <c r="BS51" s="28"/>
      <c r="BT51" s="39"/>
      <c r="BU51" s="43"/>
      <c r="BW51" s="44">
        <v>20</v>
      </c>
      <c r="BX51" s="45"/>
      <c r="BY51" s="45"/>
      <c r="BZ51" s="46"/>
      <c r="CA51" s="47"/>
      <c r="CB51" s="48"/>
      <c r="CC51" s="49"/>
      <c r="CD51" s="50"/>
    </row>
    <row r="52" spans="1:82" ht="17.25" customHeight="1" thickBot="1">
      <c r="A52" s="247"/>
      <c r="B52" s="248"/>
      <c r="C52" s="248"/>
      <c r="D52" s="248"/>
      <c r="E52" s="248"/>
      <c r="F52" s="248"/>
      <c r="G52" s="248"/>
      <c r="H52" s="248"/>
      <c r="I52" s="234" t="s">
        <v>121</v>
      </c>
      <c r="J52" s="235"/>
      <c r="K52" s="235"/>
      <c r="L52" s="235"/>
      <c r="M52" s="235"/>
      <c r="N52" s="235"/>
      <c r="O52" s="236"/>
      <c r="P52" s="237">
        <f t="shared" si="13"/>
        <v>1642</v>
      </c>
      <c r="Q52" s="238"/>
      <c r="R52" s="238"/>
      <c r="S52" s="238"/>
      <c r="T52" s="238"/>
      <c r="U52" s="238"/>
      <c r="V52" s="238"/>
      <c r="W52" s="238"/>
      <c r="X52" s="239"/>
      <c r="Y52" s="372" t="s">
        <v>114</v>
      </c>
      <c r="Z52" s="373"/>
      <c r="AA52" s="373"/>
      <c r="AB52" s="373"/>
      <c r="AC52" s="373"/>
      <c r="AD52" s="373"/>
      <c r="AE52" s="374"/>
      <c r="AF52" s="240">
        <f t="shared" si="12"/>
        <v>103342</v>
      </c>
      <c r="AG52" s="241"/>
      <c r="AH52" s="241"/>
      <c r="AI52" s="241" t="e">
        <f>IF(#REF!="","",#REF!)</f>
        <v>#REF!</v>
      </c>
      <c r="AJ52" s="241"/>
      <c r="AK52" s="241"/>
      <c r="AL52" s="241" t="e">
        <f>IF(#REF!="","",#REF!)</f>
        <v>#REF!</v>
      </c>
      <c r="AM52" s="241"/>
      <c r="AN52" s="242"/>
      <c r="AO52" s="275"/>
      <c r="AP52" s="248"/>
      <c r="AQ52" s="248"/>
      <c r="AR52" s="248"/>
      <c r="AS52" s="248"/>
      <c r="AT52" s="248"/>
      <c r="AU52" s="248"/>
      <c r="AV52" s="248"/>
      <c r="AW52" s="248"/>
      <c r="AX52" s="248"/>
      <c r="AY52" s="276"/>
      <c r="BA52" s="51"/>
      <c r="BB52" s="53"/>
      <c r="BC52" s="150"/>
      <c r="BD52" s="52"/>
      <c r="BE52" s="52"/>
      <c r="BF52" s="52"/>
      <c r="BG52" s="52"/>
      <c r="BH52" s="55"/>
      <c r="BI52" s="56"/>
      <c r="BJ52" s="51"/>
      <c r="BK52" s="52"/>
      <c r="BL52" s="55"/>
      <c r="BM52" s="56"/>
      <c r="BN52" s="249" t="str">
        <f>IF(BN22="","",BN22)</f>
        <v>999999</v>
      </c>
      <c r="BO52" s="375"/>
      <c r="BP52" s="375"/>
      <c r="BQ52" s="375"/>
      <c r="BR52" s="375"/>
      <c r="BS52" s="376"/>
      <c r="BT52" s="252" t="str">
        <f>IF(BT22="","",BT22)</f>
        <v>10</v>
      </c>
      <c r="BU52" s="377"/>
      <c r="BV52" s="56"/>
      <c r="BW52" s="57"/>
      <c r="BX52" s="58"/>
      <c r="BY52" s="58"/>
      <c r="BZ52" s="59"/>
      <c r="CA52" s="60"/>
      <c r="CB52" s="53"/>
      <c r="CC52" s="54"/>
      <c r="CD52" s="55"/>
    </row>
    <row r="53" spans="1:82" ht="6" customHeight="1"/>
    <row r="54" spans="1:82" ht="18.75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3" t="s">
        <v>18</v>
      </c>
      <c r="L54" s="224"/>
      <c r="M54" s="224"/>
      <c r="N54" s="224"/>
      <c r="O54" s="224"/>
      <c r="P54" s="224"/>
      <c r="Q54" s="224"/>
      <c r="R54" s="224"/>
      <c r="S54" s="224"/>
      <c r="T54" s="224"/>
      <c r="U54" s="225"/>
      <c r="V54" s="222" t="s">
        <v>19</v>
      </c>
      <c r="W54" s="222"/>
      <c r="X54" s="222"/>
      <c r="Y54" s="222"/>
      <c r="Z54" s="222"/>
      <c r="AA54" s="231" t="s">
        <v>20</v>
      </c>
      <c r="AB54" s="208"/>
      <c r="AC54" s="208"/>
      <c r="AD54" s="208"/>
      <c r="AE54" s="222" t="s">
        <v>21</v>
      </c>
      <c r="AF54" s="222"/>
      <c r="AG54" s="222"/>
      <c r="AH54" s="222"/>
      <c r="AI54" s="231" t="s">
        <v>8</v>
      </c>
      <c r="AJ54" s="371"/>
      <c r="AK54" s="222" t="s">
        <v>125</v>
      </c>
      <c r="AL54" s="222"/>
      <c r="AM54" s="222"/>
      <c r="AN54" s="222"/>
      <c r="AO54" s="222"/>
      <c r="AP54" s="222"/>
      <c r="AQ54" s="222"/>
      <c r="AR54" s="222" t="s">
        <v>9</v>
      </c>
      <c r="AS54" s="222"/>
      <c r="AT54" s="222"/>
      <c r="AU54" s="222"/>
      <c r="AV54" s="222"/>
      <c r="AW54" s="222"/>
      <c r="AX54" s="223" t="s">
        <v>127</v>
      </c>
      <c r="AY54" s="224"/>
      <c r="AZ54" s="224"/>
      <c r="BA54" s="224"/>
      <c r="BB54" s="224"/>
      <c r="BC54" s="224"/>
      <c r="BD54" s="224"/>
      <c r="BE54" s="224"/>
      <c r="BF54" s="225"/>
      <c r="BG54" s="226" t="s">
        <v>131</v>
      </c>
      <c r="BH54" s="208"/>
      <c r="BI54" s="61" t="s">
        <v>22</v>
      </c>
      <c r="BJ54" s="61" t="s">
        <v>132</v>
      </c>
      <c r="BK54" s="223" t="s">
        <v>133</v>
      </c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5"/>
    </row>
    <row r="55" spans="1:82" ht="6" customHeight="1">
      <c r="A55" s="62">
        <v>28</v>
      </c>
      <c r="B55" s="63"/>
      <c r="C55" s="63"/>
      <c r="D55" s="63"/>
      <c r="E55" s="63"/>
      <c r="F55" s="63"/>
      <c r="G55" s="63"/>
      <c r="H55" s="63"/>
      <c r="I55" s="63"/>
      <c r="J55" s="64"/>
      <c r="K55" s="65">
        <v>38</v>
      </c>
      <c r="L55" s="66"/>
      <c r="M55" s="67"/>
      <c r="N55" s="68"/>
      <c r="O55" s="68"/>
      <c r="P55" s="68"/>
      <c r="Q55" s="66"/>
      <c r="R55" s="71"/>
      <c r="S55" s="69"/>
      <c r="T55" s="68"/>
      <c r="U55" s="70"/>
      <c r="V55" s="62">
        <v>49</v>
      </c>
      <c r="W55" s="63"/>
      <c r="X55" s="63"/>
      <c r="Y55" s="63"/>
      <c r="Z55" s="64"/>
      <c r="AA55" s="62">
        <v>54</v>
      </c>
      <c r="AB55" s="63"/>
      <c r="AC55" s="63"/>
      <c r="AD55" s="64"/>
      <c r="AE55" s="62">
        <v>58</v>
      </c>
      <c r="AF55" s="63"/>
      <c r="AG55" s="63"/>
      <c r="AH55" s="64"/>
      <c r="AI55" s="62">
        <v>62</v>
      </c>
      <c r="AJ55" s="64"/>
      <c r="AK55" s="62">
        <v>64</v>
      </c>
      <c r="AL55" s="72" t="s">
        <v>4</v>
      </c>
      <c r="AM55" s="69"/>
      <c r="AN55" s="68"/>
      <c r="AO55" s="72">
        <v>0</v>
      </c>
      <c r="AP55" s="69"/>
      <c r="AQ55" s="159"/>
      <c r="AR55" s="62">
        <v>71</v>
      </c>
      <c r="AS55" s="68"/>
      <c r="AT55" s="72" t="s">
        <v>4</v>
      </c>
      <c r="AU55" s="69"/>
      <c r="AV55" s="68"/>
      <c r="AW55" s="159">
        <v>0</v>
      </c>
      <c r="AX55" s="62">
        <v>77</v>
      </c>
      <c r="AY55" s="68"/>
      <c r="AZ55" s="72" t="s">
        <v>3</v>
      </c>
      <c r="BA55" s="69"/>
      <c r="BB55" s="68"/>
      <c r="BC55" s="72" t="s">
        <v>4</v>
      </c>
      <c r="BD55" s="69"/>
      <c r="BE55" s="68"/>
      <c r="BF55" s="159">
        <v>0</v>
      </c>
      <c r="BG55" s="73">
        <v>86</v>
      </c>
      <c r="BH55" s="64"/>
      <c r="BI55" s="74">
        <v>88</v>
      </c>
      <c r="BJ55" s="75">
        <v>89</v>
      </c>
      <c r="BK55" s="65">
        <v>90</v>
      </c>
      <c r="BL55" s="69"/>
      <c r="BM55" s="64"/>
      <c r="BN55" s="69"/>
      <c r="BO55" s="64"/>
      <c r="BP55" s="69"/>
      <c r="BQ55" s="64"/>
      <c r="BR55" s="69"/>
      <c r="BS55" s="64"/>
      <c r="BT55" s="69"/>
      <c r="BU55" s="64"/>
      <c r="BV55" s="69"/>
      <c r="BW55" s="64"/>
      <c r="BX55" s="69"/>
      <c r="BY55" s="64"/>
      <c r="BZ55" s="69"/>
      <c r="CA55" s="64"/>
      <c r="CB55" s="69"/>
      <c r="CC55" s="66"/>
      <c r="CD55" s="76">
        <v>109</v>
      </c>
    </row>
    <row r="56" spans="1:82" ht="15" customHeight="1">
      <c r="A56" s="77"/>
      <c r="B56" s="78"/>
      <c r="C56" s="78"/>
      <c r="D56" s="78"/>
      <c r="E56" s="78"/>
      <c r="F56" s="78"/>
      <c r="G56" s="78"/>
      <c r="H56" s="78"/>
      <c r="I56" s="78"/>
      <c r="J56" s="185"/>
      <c r="K56" s="187"/>
      <c r="L56" s="185"/>
      <c r="M56" s="79"/>
      <c r="N56" s="78"/>
      <c r="O56" s="78"/>
      <c r="P56" s="78"/>
      <c r="Q56" s="185"/>
      <c r="R56" s="81"/>
      <c r="S56" s="186"/>
      <c r="T56" s="78"/>
      <c r="U56" s="80"/>
      <c r="V56" s="77"/>
      <c r="W56" s="78"/>
      <c r="X56" s="78"/>
      <c r="Y56" s="78"/>
      <c r="Z56" s="185"/>
      <c r="AA56" s="77"/>
      <c r="AB56" s="78"/>
      <c r="AC56" s="78"/>
      <c r="AD56" s="185"/>
      <c r="AE56" s="77"/>
      <c r="AF56" s="78"/>
      <c r="AG56" s="78"/>
      <c r="AH56" s="185"/>
      <c r="AI56" s="77"/>
      <c r="AJ56" s="185"/>
      <c r="AK56" s="77"/>
      <c r="AL56" s="82"/>
      <c r="AM56" s="186"/>
      <c r="AN56" s="78"/>
      <c r="AO56" s="82"/>
      <c r="AP56" s="186"/>
      <c r="AQ56" s="154"/>
      <c r="AR56" s="77"/>
      <c r="AS56" s="78"/>
      <c r="AT56" s="82"/>
      <c r="AU56" s="186"/>
      <c r="AV56" s="78"/>
      <c r="AW56" s="154"/>
      <c r="AX56" s="77"/>
      <c r="AY56" s="78"/>
      <c r="AZ56" s="82"/>
      <c r="BA56" s="186"/>
      <c r="BB56" s="78"/>
      <c r="BC56" s="82"/>
      <c r="BD56" s="186"/>
      <c r="BE56" s="78"/>
      <c r="BF56" s="154"/>
      <c r="BG56" s="186"/>
      <c r="BH56" s="185"/>
      <c r="BI56" s="83"/>
      <c r="BJ56" s="80"/>
      <c r="BK56" s="227"/>
      <c r="BL56" s="228"/>
      <c r="BM56" s="229"/>
      <c r="BN56" s="228"/>
      <c r="BO56" s="229"/>
      <c r="BP56" s="228"/>
      <c r="BQ56" s="229"/>
      <c r="BR56" s="228"/>
      <c r="BS56" s="229"/>
      <c r="BT56" s="228"/>
      <c r="BU56" s="229"/>
      <c r="BV56" s="228"/>
      <c r="BW56" s="229"/>
      <c r="BX56" s="228"/>
      <c r="BY56" s="229"/>
      <c r="BZ56" s="228"/>
      <c r="CA56" s="229"/>
      <c r="CB56" s="228"/>
      <c r="CC56" s="229"/>
      <c r="CD56" s="230"/>
    </row>
    <row r="57" spans="1:82" ht="18.95" customHeight="1">
      <c r="A57" s="84"/>
      <c r="B57" s="85"/>
      <c r="C57" s="85"/>
      <c r="D57" s="85"/>
      <c r="E57" s="85"/>
      <c r="F57" s="85"/>
      <c r="G57" s="85"/>
      <c r="H57" s="85"/>
      <c r="I57" s="85"/>
      <c r="J57" s="182"/>
      <c r="K57" s="184"/>
      <c r="L57" s="182"/>
      <c r="M57" s="86"/>
      <c r="N57" s="85"/>
      <c r="O57" s="85"/>
      <c r="P57" s="85"/>
      <c r="Q57" s="182"/>
      <c r="R57" s="88"/>
      <c r="S57" s="183"/>
      <c r="T57" s="85"/>
      <c r="U57" s="87"/>
      <c r="V57" s="84"/>
      <c r="W57" s="85"/>
      <c r="X57" s="85"/>
      <c r="Y57" s="85"/>
      <c r="Z57" s="182"/>
      <c r="AA57" s="84"/>
      <c r="AB57" s="85"/>
      <c r="AC57" s="85"/>
      <c r="AD57" s="182"/>
      <c r="AE57" s="84"/>
      <c r="AF57" s="85"/>
      <c r="AG57" s="85"/>
      <c r="AH57" s="182"/>
      <c r="AI57" s="84"/>
      <c r="AJ57" s="182"/>
      <c r="AK57" s="84"/>
      <c r="AL57" s="89"/>
      <c r="AM57" s="183"/>
      <c r="AN57" s="85"/>
      <c r="AO57" s="89"/>
      <c r="AP57" s="183"/>
      <c r="AQ57" s="155"/>
      <c r="AR57" s="84"/>
      <c r="AS57" s="85"/>
      <c r="AT57" s="89"/>
      <c r="AU57" s="183"/>
      <c r="AV57" s="85"/>
      <c r="AW57" s="155"/>
      <c r="AX57" s="84"/>
      <c r="AY57" s="85"/>
      <c r="AZ57" s="89"/>
      <c r="BA57" s="183"/>
      <c r="BB57" s="85"/>
      <c r="BC57" s="89"/>
      <c r="BD57" s="183"/>
      <c r="BE57" s="85"/>
      <c r="BF57" s="155"/>
      <c r="BG57" s="183"/>
      <c r="BH57" s="182"/>
      <c r="BI57" s="90"/>
      <c r="BJ57" s="87"/>
      <c r="BK57" s="190"/>
      <c r="BL57" s="191"/>
      <c r="BM57" s="192"/>
      <c r="BN57" s="191"/>
      <c r="BO57" s="192"/>
      <c r="BP57" s="191"/>
      <c r="BQ57" s="192"/>
      <c r="BR57" s="191"/>
      <c r="BS57" s="192"/>
      <c r="BT57" s="191"/>
      <c r="BU57" s="192"/>
      <c r="BV57" s="191"/>
      <c r="BW57" s="192"/>
      <c r="BX57" s="191"/>
      <c r="BY57" s="192"/>
      <c r="BZ57" s="191"/>
      <c r="CA57" s="192"/>
      <c r="CB57" s="191"/>
      <c r="CC57" s="192"/>
      <c r="CD57" s="221"/>
    </row>
    <row r="58" spans="1:82" ht="18.95" customHeight="1">
      <c r="A58" s="84"/>
      <c r="B58" s="85"/>
      <c r="C58" s="85"/>
      <c r="D58" s="85"/>
      <c r="E58" s="85"/>
      <c r="F58" s="85"/>
      <c r="G58" s="85"/>
      <c r="H58" s="85"/>
      <c r="I58" s="85"/>
      <c r="J58" s="182"/>
      <c r="K58" s="184"/>
      <c r="L58" s="182"/>
      <c r="M58" s="86"/>
      <c r="N58" s="85"/>
      <c r="O58" s="85"/>
      <c r="P58" s="85"/>
      <c r="Q58" s="182"/>
      <c r="R58" s="88"/>
      <c r="S58" s="183"/>
      <c r="T58" s="85"/>
      <c r="U58" s="87"/>
      <c r="V58" s="84"/>
      <c r="W58" s="85"/>
      <c r="X58" s="85"/>
      <c r="Y58" s="85"/>
      <c r="Z58" s="182"/>
      <c r="AA58" s="84"/>
      <c r="AB58" s="85"/>
      <c r="AC58" s="85"/>
      <c r="AD58" s="182"/>
      <c r="AE58" s="84"/>
      <c r="AF58" s="85"/>
      <c r="AG58" s="85"/>
      <c r="AH58" s="182"/>
      <c r="AI58" s="84"/>
      <c r="AJ58" s="182"/>
      <c r="AK58" s="84"/>
      <c r="AL58" s="89"/>
      <c r="AM58" s="183"/>
      <c r="AN58" s="85"/>
      <c r="AO58" s="89"/>
      <c r="AP58" s="183"/>
      <c r="AQ58" s="155"/>
      <c r="AR58" s="84"/>
      <c r="AS58" s="85"/>
      <c r="AT58" s="89"/>
      <c r="AU58" s="183"/>
      <c r="AV58" s="85"/>
      <c r="AW58" s="155"/>
      <c r="AX58" s="84"/>
      <c r="AY58" s="85"/>
      <c r="AZ58" s="89"/>
      <c r="BA58" s="183"/>
      <c r="BB58" s="85"/>
      <c r="BC58" s="89"/>
      <c r="BD58" s="183"/>
      <c r="BE58" s="85"/>
      <c r="BF58" s="155"/>
      <c r="BG58" s="183"/>
      <c r="BH58" s="182"/>
      <c r="BI58" s="90"/>
      <c r="BJ58" s="87"/>
      <c r="BK58" s="190"/>
      <c r="BL58" s="191"/>
      <c r="BM58" s="192"/>
      <c r="BN58" s="191"/>
      <c r="BO58" s="192"/>
      <c r="BP58" s="191"/>
      <c r="BQ58" s="192"/>
      <c r="BR58" s="191"/>
      <c r="BS58" s="192"/>
      <c r="BT58" s="191"/>
      <c r="BU58" s="192"/>
      <c r="BV58" s="191"/>
      <c r="BW58" s="192"/>
      <c r="BX58" s="191"/>
      <c r="BY58" s="192"/>
      <c r="BZ58" s="191"/>
      <c r="CA58" s="192"/>
      <c r="CB58" s="191"/>
      <c r="CC58" s="192"/>
      <c r="CD58" s="221"/>
    </row>
    <row r="59" spans="1:82" ht="18.95" customHeight="1">
      <c r="A59" s="91"/>
      <c r="B59" s="92"/>
      <c r="C59" s="92"/>
      <c r="D59" s="92"/>
      <c r="E59" s="92"/>
      <c r="F59" s="92"/>
      <c r="G59" s="92"/>
      <c r="H59" s="92"/>
      <c r="I59" s="92"/>
      <c r="J59" s="93"/>
      <c r="K59" s="94"/>
      <c r="L59" s="95"/>
      <c r="M59" s="96"/>
      <c r="N59" s="97"/>
      <c r="O59" s="97"/>
      <c r="P59" s="97"/>
      <c r="Q59" s="95"/>
      <c r="R59" s="163"/>
      <c r="S59" s="98"/>
      <c r="T59" s="97"/>
      <c r="U59" s="99"/>
      <c r="V59" s="91"/>
      <c r="W59" s="92"/>
      <c r="X59" s="92"/>
      <c r="Y59" s="92"/>
      <c r="Z59" s="93"/>
      <c r="AA59" s="91"/>
      <c r="AB59" s="92"/>
      <c r="AC59" s="92"/>
      <c r="AD59" s="93"/>
      <c r="AE59" s="91"/>
      <c r="AF59" s="92"/>
      <c r="AG59" s="92"/>
      <c r="AH59" s="93"/>
      <c r="AI59" s="91"/>
      <c r="AJ59" s="93"/>
      <c r="AK59" s="160"/>
      <c r="AL59" s="162"/>
      <c r="AM59" s="98"/>
      <c r="AN59" s="97"/>
      <c r="AO59" s="162"/>
      <c r="AP59" s="98"/>
      <c r="AQ59" s="161"/>
      <c r="AR59" s="160"/>
      <c r="AS59" s="97"/>
      <c r="AT59" s="162"/>
      <c r="AU59" s="98"/>
      <c r="AV59" s="97"/>
      <c r="AW59" s="161"/>
      <c r="AX59" s="84"/>
      <c r="AY59" s="85"/>
      <c r="AZ59" s="89"/>
      <c r="BA59" s="183"/>
      <c r="BB59" s="85"/>
      <c r="BC59" s="89"/>
      <c r="BD59" s="183"/>
      <c r="BE59" s="85"/>
      <c r="BF59" s="155"/>
      <c r="BG59" s="183"/>
      <c r="BH59" s="182"/>
      <c r="BI59" s="90"/>
      <c r="BJ59" s="87"/>
      <c r="BK59" s="190"/>
      <c r="BL59" s="191"/>
      <c r="BM59" s="192"/>
      <c r="BN59" s="191"/>
      <c r="BO59" s="192"/>
      <c r="BP59" s="191"/>
      <c r="BQ59" s="192"/>
      <c r="BR59" s="191"/>
      <c r="BS59" s="192"/>
      <c r="BT59" s="191"/>
      <c r="BU59" s="192"/>
      <c r="BV59" s="191"/>
      <c r="BW59" s="192"/>
      <c r="BX59" s="191"/>
      <c r="BY59" s="192"/>
      <c r="BZ59" s="191"/>
      <c r="CA59" s="192"/>
      <c r="CB59" s="191"/>
      <c r="CC59" s="192"/>
      <c r="CD59" s="221"/>
    </row>
    <row r="60" spans="1:82" ht="18.95" customHeight="1">
      <c r="A60" s="193" t="s">
        <v>23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212"/>
      <c r="AG60" s="213"/>
      <c r="AH60" s="213"/>
      <c r="AI60" s="213"/>
      <c r="AJ60" s="213"/>
      <c r="AK60" s="214"/>
      <c r="AL60" s="209" t="s">
        <v>31</v>
      </c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1"/>
      <c r="AX60" s="156"/>
      <c r="AY60" s="157"/>
      <c r="AZ60" s="153"/>
      <c r="BA60" s="100"/>
      <c r="BB60" s="157"/>
      <c r="BC60" s="153"/>
      <c r="BD60" s="100"/>
      <c r="BE60" s="157"/>
      <c r="BF60" s="158"/>
      <c r="BG60" s="193" t="s">
        <v>94</v>
      </c>
      <c r="BH60" s="199"/>
      <c r="BI60" s="200"/>
      <c r="BJ60" s="200"/>
      <c r="BK60" s="200"/>
      <c r="BL60" s="200"/>
      <c r="BM60" s="200"/>
      <c r="BN60" s="200"/>
      <c r="BO60" s="200"/>
      <c r="BP60" s="201"/>
      <c r="BQ60" s="193" t="s">
        <v>24</v>
      </c>
      <c r="BR60" s="199"/>
      <c r="BS60" s="200"/>
      <c r="BT60" s="200"/>
      <c r="BU60" s="200"/>
      <c r="BV60" s="201"/>
      <c r="BW60" s="199"/>
      <c r="BX60" s="200"/>
      <c r="BY60" s="200"/>
      <c r="BZ60" s="200"/>
      <c r="CA60" s="201"/>
      <c r="CB60" s="208" t="s">
        <v>25</v>
      </c>
      <c r="CC60" s="208"/>
      <c r="CD60" s="208"/>
    </row>
    <row r="61" spans="1:82" ht="18.95" customHeight="1">
      <c r="A61" s="194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215"/>
      <c r="AG61" s="216"/>
      <c r="AH61" s="216"/>
      <c r="AI61" s="216"/>
      <c r="AJ61" s="216"/>
      <c r="AK61" s="217"/>
      <c r="AL61" s="209" t="s">
        <v>92</v>
      </c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1"/>
      <c r="AX61" s="156"/>
      <c r="AY61" s="157"/>
      <c r="AZ61" s="153"/>
      <c r="BA61" s="100"/>
      <c r="BB61" s="157"/>
      <c r="BC61" s="153"/>
      <c r="BD61" s="100"/>
      <c r="BE61" s="157"/>
      <c r="BF61" s="158"/>
      <c r="BG61" s="194"/>
      <c r="BH61" s="202"/>
      <c r="BI61" s="203"/>
      <c r="BJ61" s="203"/>
      <c r="BK61" s="203"/>
      <c r="BL61" s="203"/>
      <c r="BM61" s="203"/>
      <c r="BN61" s="203"/>
      <c r="BO61" s="203"/>
      <c r="BP61" s="204"/>
      <c r="BQ61" s="194"/>
      <c r="BR61" s="202"/>
      <c r="BS61" s="203"/>
      <c r="BT61" s="203"/>
      <c r="BU61" s="203"/>
      <c r="BV61" s="204"/>
      <c r="BW61" s="202"/>
      <c r="BX61" s="203"/>
      <c r="BY61" s="203"/>
      <c r="BZ61" s="203"/>
      <c r="CA61" s="204"/>
      <c r="CB61" s="330"/>
      <c r="CC61" s="330"/>
      <c r="CD61" s="330"/>
    </row>
    <row r="62" spans="1:82" ht="18.95" customHeight="1" thickBot="1">
      <c r="A62" s="195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18"/>
      <c r="AG62" s="219"/>
      <c r="AH62" s="219"/>
      <c r="AI62" s="219"/>
      <c r="AJ62" s="219"/>
      <c r="AK62" s="220"/>
      <c r="AL62" s="209" t="s">
        <v>93</v>
      </c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1"/>
      <c r="AX62" s="156"/>
      <c r="AY62" s="157"/>
      <c r="AZ62" s="153"/>
      <c r="BA62" s="100"/>
      <c r="BB62" s="157"/>
      <c r="BC62" s="153"/>
      <c r="BD62" s="100"/>
      <c r="BE62" s="157"/>
      <c r="BF62" s="158"/>
      <c r="BG62" s="195"/>
      <c r="BH62" s="205"/>
      <c r="BI62" s="206"/>
      <c r="BJ62" s="206"/>
      <c r="BK62" s="206"/>
      <c r="BL62" s="206"/>
      <c r="BM62" s="206"/>
      <c r="BN62" s="206"/>
      <c r="BO62" s="206"/>
      <c r="BP62" s="207"/>
      <c r="BQ62" s="195"/>
      <c r="BR62" s="205"/>
      <c r="BS62" s="206"/>
      <c r="BT62" s="206"/>
      <c r="BU62" s="206"/>
      <c r="BV62" s="207"/>
      <c r="BW62" s="205"/>
      <c r="BX62" s="206"/>
      <c r="BY62" s="206"/>
      <c r="BZ62" s="206"/>
      <c r="CA62" s="207"/>
      <c r="CB62" s="330"/>
      <c r="CC62" s="330"/>
      <c r="CD62" s="330"/>
    </row>
    <row r="63" spans="1:82" ht="18" customHeight="1" thickBot="1">
      <c r="B63" s="3" t="s">
        <v>70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340" t="s">
        <v>0</v>
      </c>
      <c r="U63" s="341"/>
      <c r="V63" s="342">
        <f>+V31</f>
        <v>1</v>
      </c>
      <c r="W63" s="342"/>
      <c r="X63" s="342"/>
      <c r="Y63" s="342"/>
      <c r="Z63" s="343"/>
      <c r="AC63" s="3" t="s">
        <v>1</v>
      </c>
      <c r="AD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82" ht="15" customHeight="1" thickBot="1">
      <c r="C64" s="5" t="s">
        <v>2</v>
      </c>
      <c r="BA64" s="189"/>
      <c r="BB64" s="1"/>
      <c r="BC64" s="1"/>
      <c r="BD64" s="1"/>
      <c r="BE64" s="1"/>
    </row>
    <row r="65" spans="1:82" ht="15" customHeight="1">
      <c r="A65" s="260" t="s">
        <v>72</v>
      </c>
      <c r="B65" s="261"/>
      <c r="C65" s="261"/>
      <c r="D65" s="261"/>
      <c r="E65" s="345">
        <f>+E33</f>
        <v>103342</v>
      </c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7"/>
      <c r="W65" s="354" t="s">
        <v>90</v>
      </c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6"/>
      <c r="BA65" s="14"/>
      <c r="BB65" s="6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357">
        <f>+BS33</f>
        <v>43769</v>
      </c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8"/>
    </row>
    <row r="66" spans="1:82" ht="9.9499999999999993" customHeight="1">
      <c r="A66" s="344"/>
      <c r="B66" s="203"/>
      <c r="C66" s="203"/>
      <c r="D66" s="203"/>
      <c r="E66" s="348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50"/>
      <c r="W66" s="359" t="str">
        <f>+W34</f>
        <v>路面補修工事******</v>
      </c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1"/>
      <c r="BA66" s="14"/>
      <c r="BB66" s="9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1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12"/>
    </row>
    <row r="67" spans="1:82" ht="9.9499999999999993" customHeight="1">
      <c r="A67" s="344"/>
      <c r="B67" s="203"/>
      <c r="C67" s="203"/>
      <c r="D67" s="203"/>
      <c r="E67" s="348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50"/>
      <c r="W67" s="362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4"/>
      <c r="BA67" s="14"/>
      <c r="BB67" s="13"/>
      <c r="BC67" s="368" t="s">
        <v>5</v>
      </c>
      <c r="BD67" s="368"/>
      <c r="BE67" s="368"/>
      <c r="BF67" s="368"/>
      <c r="BG67" s="10"/>
      <c r="BH67" s="370" t="str">
        <f>+BH35</f>
        <v>愛知県名古屋市***</v>
      </c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14"/>
    </row>
    <row r="68" spans="1:82" ht="9.9499999999999993" customHeight="1">
      <c r="A68" s="263"/>
      <c r="B68" s="206"/>
      <c r="C68" s="206"/>
      <c r="D68" s="206"/>
      <c r="E68" s="351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3"/>
      <c r="W68" s="365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7"/>
      <c r="BA68" s="14"/>
      <c r="BB68" s="13"/>
      <c r="BC68" s="369"/>
      <c r="BD68" s="369"/>
      <c r="BE68" s="369"/>
      <c r="BF68" s="369"/>
      <c r="BG68" s="15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14"/>
    </row>
    <row r="69" spans="1:82" ht="24" customHeight="1">
      <c r="A69" s="332" t="s">
        <v>103</v>
      </c>
      <c r="B69" s="200"/>
      <c r="C69" s="200"/>
      <c r="D69" s="201"/>
      <c r="E69" s="333" t="s">
        <v>123</v>
      </c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27" t="s">
        <v>124</v>
      </c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9"/>
      <c r="AO69" s="199" t="s">
        <v>67</v>
      </c>
      <c r="AP69" s="200"/>
      <c r="AQ69" s="199" t="s">
        <v>6</v>
      </c>
      <c r="AR69" s="200"/>
      <c r="AS69" s="200"/>
      <c r="AT69" s="200"/>
      <c r="AU69" s="200"/>
      <c r="AV69" s="200"/>
      <c r="AW69" s="200"/>
      <c r="AX69" s="200"/>
      <c r="AY69" s="339"/>
      <c r="BA69" s="14"/>
      <c r="BB69" s="13"/>
      <c r="BC69" s="319" t="s">
        <v>7</v>
      </c>
      <c r="BD69" s="319"/>
      <c r="BE69" s="319"/>
      <c r="BF69" s="319"/>
      <c r="BG69" s="15"/>
      <c r="BH69" s="326" t="str">
        <f>+BH37</f>
        <v>(例)A㈱</v>
      </c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14"/>
    </row>
    <row r="70" spans="1:82" ht="18" customHeight="1">
      <c r="A70" s="263"/>
      <c r="B70" s="206"/>
      <c r="C70" s="206"/>
      <c r="D70" s="207"/>
      <c r="E70" s="336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8"/>
      <c r="Q70" s="327" t="s">
        <v>125</v>
      </c>
      <c r="R70" s="328"/>
      <c r="S70" s="328"/>
      <c r="T70" s="328"/>
      <c r="U70" s="328"/>
      <c r="V70" s="329"/>
      <c r="W70" s="330" t="s">
        <v>8</v>
      </c>
      <c r="X70" s="330"/>
      <c r="Y70" s="330"/>
      <c r="Z70" s="330" t="s">
        <v>9</v>
      </c>
      <c r="AA70" s="330"/>
      <c r="AB70" s="330"/>
      <c r="AC70" s="330"/>
      <c r="AD70" s="330"/>
      <c r="AE70" s="330"/>
      <c r="AF70" s="330" t="s">
        <v>127</v>
      </c>
      <c r="AG70" s="330"/>
      <c r="AH70" s="330"/>
      <c r="AI70" s="330"/>
      <c r="AJ70" s="330"/>
      <c r="AK70" s="330"/>
      <c r="AL70" s="330"/>
      <c r="AM70" s="330"/>
      <c r="AN70" s="330"/>
      <c r="AO70" s="205"/>
      <c r="AP70" s="206"/>
      <c r="AQ70" s="205"/>
      <c r="AR70" s="206"/>
      <c r="AS70" s="206"/>
      <c r="AT70" s="206"/>
      <c r="AU70" s="206"/>
      <c r="AV70" s="206"/>
      <c r="AW70" s="206"/>
      <c r="AX70" s="206"/>
      <c r="AY70" s="264"/>
      <c r="BA70" s="14"/>
      <c r="BB70" s="13"/>
      <c r="BC70" s="319" t="s">
        <v>10</v>
      </c>
      <c r="BD70" s="319"/>
      <c r="BE70" s="319"/>
      <c r="BF70" s="319"/>
      <c r="BG70" s="15"/>
      <c r="BH70" s="331" t="str">
        <f>+BH38</f>
        <v>***-****-****</v>
      </c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14"/>
    </row>
    <row r="71" spans="1:82" ht="21" customHeight="1">
      <c r="A71" s="297">
        <f>+A39</f>
        <v>43738</v>
      </c>
      <c r="B71" s="298"/>
      <c r="C71" s="298"/>
      <c r="D71" s="299"/>
      <c r="E71" s="300" t="str">
        <f>+E39</f>
        <v>A商品</v>
      </c>
      <c r="F71" s="301"/>
      <c r="G71" s="301"/>
      <c r="H71" s="301"/>
      <c r="I71" s="301" t="str">
        <f>IF(I41="","",I41)</f>
        <v/>
      </c>
      <c r="J71" s="301"/>
      <c r="K71" s="301"/>
      <c r="L71" s="301"/>
      <c r="M71" s="301" t="str">
        <f>IF(M41="","",M41)</f>
        <v/>
      </c>
      <c r="N71" s="301"/>
      <c r="O71" s="301"/>
      <c r="P71" s="302"/>
      <c r="Q71" s="303">
        <f>+Q39</f>
        <v>400</v>
      </c>
      <c r="R71" s="304"/>
      <c r="S71" s="304"/>
      <c r="T71" s="304"/>
      <c r="U71" s="304"/>
      <c r="V71" s="305"/>
      <c r="W71" s="288" t="str">
        <f>+W39</f>
        <v>個</v>
      </c>
      <c r="X71" s="289"/>
      <c r="Y71" s="306"/>
      <c r="Z71" s="307">
        <f>+Z39</f>
        <v>100</v>
      </c>
      <c r="AA71" s="308" t="str">
        <f>IF(AB42="","",AB42)</f>
        <v/>
      </c>
      <c r="AB71" s="308" t="str">
        <f>IF(AC42="","",AC42)</f>
        <v/>
      </c>
      <c r="AC71" s="308" t="str">
        <f>IF(AD42="","",AD42)</f>
        <v/>
      </c>
      <c r="AD71" s="308">
        <f>IF(AE42="","",AE42)</f>
        <v>1500</v>
      </c>
      <c r="AE71" s="309">
        <f>IF(AF42="","",AF42)</f>
        <v>642</v>
      </c>
      <c r="AF71" s="283">
        <f>+AF39</f>
        <v>40000</v>
      </c>
      <c r="AG71" s="284" t="str">
        <f t="shared" ref="AG71:AN80" si="14">IF(AH42="","",AH42)</f>
        <v/>
      </c>
      <c r="AH71" s="284" t="str">
        <f t="shared" si="14"/>
        <v/>
      </c>
      <c r="AI71" s="284" t="str">
        <f t="shared" si="14"/>
        <v/>
      </c>
      <c r="AJ71" s="284" t="str">
        <f t="shared" si="14"/>
        <v/>
      </c>
      <c r="AK71" s="284" t="str">
        <f t="shared" si="14"/>
        <v/>
      </c>
      <c r="AL71" s="284" t="str">
        <f t="shared" si="14"/>
        <v/>
      </c>
      <c r="AM71" s="284" t="str">
        <f t="shared" si="14"/>
        <v>軽</v>
      </c>
      <c r="AN71" s="285" t="str">
        <f t="shared" si="14"/>
        <v>不</v>
      </c>
      <c r="AO71" s="286">
        <f>+AO39</f>
        <v>8</v>
      </c>
      <c r="AP71" s="287"/>
      <c r="AQ71" s="288" t="str">
        <f>+AQ39</f>
        <v/>
      </c>
      <c r="AR71" s="289"/>
      <c r="AS71" s="289"/>
      <c r="AT71" s="289"/>
      <c r="AU71" s="289"/>
      <c r="AV71" s="289"/>
      <c r="AW71" s="289"/>
      <c r="AX71" s="289"/>
      <c r="AY71" s="290"/>
      <c r="BA71" s="14"/>
      <c r="BB71" s="13"/>
      <c r="BC71" s="323" t="s">
        <v>11</v>
      </c>
      <c r="BD71" s="323"/>
      <c r="BE71" s="323"/>
      <c r="BF71" s="323"/>
      <c r="BG71" s="15"/>
      <c r="BH71" s="324" t="str">
        <f>+BH39</f>
        <v>B</v>
      </c>
      <c r="BI71" s="324"/>
      <c r="BJ71" s="324"/>
      <c r="BK71" s="324"/>
      <c r="BL71" s="324"/>
      <c r="BM71" s="324"/>
      <c r="BN71" s="324"/>
      <c r="BO71" s="324"/>
      <c r="BP71" s="36" t="s">
        <v>30</v>
      </c>
      <c r="BQ71" s="324" t="str">
        <f>+BQ39</f>
        <v>名古屋</v>
      </c>
      <c r="BR71" s="324"/>
      <c r="BS71" s="324"/>
      <c r="BT71" s="324"/>
      <c r="BU71" s="324"/>
      <c r="BV71" s="324"/>
      <c r="BW71" s="324"/>
      <c r="BX71" s="324"/>
      <c r="BY71" s="36" t="s">
        <v>29</v>
      </c>
      <c r="BZ71" s="325" t="str">
        <f>+BZ39</f>
        <v>普通</v>
      </c>
      <c r="CA71" s="325"/>
      <c r="CB71" s="325"/>
      <c r="CC71" s="36" t="s">
        <v>28</v>
      </c>
      <c r="CD71" s="14"/>
    </row>
    <row r="72" spans="1:82" ht="20.100000000000001" customHeight="1">
      <c r="A72" s="297">
        <f t="shared" ref="A72:A80" si="15">+A40</f>
        <v>43743</v>
      </c>
      <c r="B72" s="298"/>
      <c r="C72" s="298"/>
      <c r="D72" s="299"/>
      <c r="E72" s="300" t="str">
        <f t="shared" ref="E72:E80" si="16">+E40</f>
        <v>別紙内訳書の通り</v>
      </c>
      <c r="F72" s="301"/>
      <c r="G72" s="301"/>
      <c r="H72" s="301"/>
      <c r="I72" s="301" t="str">
        <f t="shared" ref="I72:I80" si="17">IF(I42="","",I42)</f>
        <v/>
      </c>
      <c r="J72" s="301"/>
      <c r="K72" s="301"/>
      <c r="L72" s="301"/>
      <c r="M72" s="301" t="str">
        <f t="shared" ref="M72:M80" si="18">IF(M42="","",M42)</f>
        <v/>
      </c>
      <c r="N72" s="301"/>
      <c r="O72" s="301"/>
      <c r="P72" s="302"/>
      <c r="Q72" s="303">
        <f t="shared" ref="Q72:Q80" si="19">+Q40</f>
        <v>1</v>
      </c>
      <c r="R72" s="304"/>
      <c r="S72" s="304"/>
      <c r="T72" s="304"/>
      <c r="U72" s="304"/>
      <c r="V72" s="305"/>
      <c r="W72" s="288" t="str">
        <f t="shared" ref="W72:W80" si="20">+W40</f>
        <v>式</v>
      </c>
      <c r="X72" s="289"/>
      <c r="Y72" s="306"/>
      <c r="Z72" s="307">
        <f t="shared" ref="Z72:Z80" si="21">+Z40</f>
        <v>0</v>
      </c>
      <c r="AA72" s="308" t="str">
        <f t="shared" ref="AA72:AE80" si="22">IF(AB43="","",AB43)</f>
        <v/>
      </c>
      <c r="AB72" s="308" t="str">
        <f t="shared" si="22"/>
        <v/>
      </c>
      <c r="AC72" s="308" t="str">
        <f t="shared" si="22"/>
        <v/>
      </c>
      <c r="AD72" s="308">
        <f t="shared" si="22"/>
        <v>1000</v>
      </c>
      <c r="AE72" s="309">
        <f t="shared" si="22"/>
        <v>1500</v>
      </c>
      <c r="AF72" s="283">
        <f t="shared" ref="AF72:AF80" si="23">+AF40</f>
        <v>50000</v>
      </c>
      <c r="AG72" s="284" t="str">
        <f t="shared" si="14"/>
        <v/>
      </c>
      <c r="AH72" s="284" t="str">
        <f t="shared" si="14"/>
        <v/>
      </c>
      <c r="AI72" s="284" t="str">
        <f t="shared" si="14"/>
        <v/>
      </c>
      <c r="AJ72" s="284" t="str">
        <f t="shared" si="14"/>
        <v/>
      </c>
      <c r="AK72" s="284" t="str">
        <f t="shared" si="14"/>
        <v/>
      </c>
      <c r="AL72" s="284" t="str">
        <f t="shared" si="14"/>
        <v/>
      </c>
      <c r="AM72" s="284" t="str">
        <f t="shared" si="14"/>
        <v>非</v>
      </c>
      <c r="AN72" s="285" t="str">
        <f t="shared" si="14"/>
        <v>軽</v>
      </c>
      <c r="AO72" s="286">
        <f t="shared" ref="AO72:AO80" si="24">+AO40</f>
        <v>10</v>
      </c>
      <c r="AP72" s="287"/>
      <c r="AQ72" s="288" t="str">
        <f t="shared" ref="AQ72:AQ80" si="25">+AQ40</f>
        <v>141910****</v>
      </c>
      <c r="AR72" s="289"/>
      <c r="AS72" s="289"/>
      <c r="AT72" s="289"/>
      <c r="AU72" s="289"/>
      <c r="AV72" s="289"/>
      <c r="AW72" s="289"/>
      <c r="AX72" s="289"/>
      <c r="AY72" s="290"/>
      <c r="BA72" s="14"/>
      <c r="BB72" s="13"/>
      <c r="BC72" s="319" t="s">
        <v>13</v>
      </c>
      <c r="BD72" s="319"/>
      <c r="BE72" s="319"/>
      <c r="BF72" s="319"/>
      <c r="BG72" s="10"/>
      <c r="BH72" s="319">
        <f>+BH40</f>
        <v>9999999</v>
      </c>
      <c r="BI72" s="319"/>
      <c r="BJ72" s="319"/>
      <c r="BK72" s="319"/>
      <c r="BL72" s="319"/>
      <c r="BM72" s="319"/>
      <c r="BN72" s="319"/>
      <c r="BO72" s="18"/>
      <c r="BP72" s="188" t="s">
        <v>12</v>
      </c>
      <c r="BQ72" s="18"/>
      <c r="BR72" s="18"/>
      <c r="BS72" s="18"/>
      <c r="BT72" s="320" t="str">
        <f>+BT40</f>
        <v>ｴｰ(ｶ</v>
      </c>
      <c r="BU72" s="320"/>
      <c r="BV72" s="320"/>
      <c r="BW72" s="320"/>
      <c r="BX72" s="320"/>
      <c r="BY72" s="320"/>
      <c r="BZ72" s="320"/>
      <c r="CA72" s="320"/>
      <c r="CB72" s="320"/>
      <c r="CC72" s="320"/>
      <c r="CD72" s="14"/>
    </row>
    <row r="73" spans="1:82" ht="20.100000000000001" customHeight="1" thickBot="1">
      <c r="A73" s="297">
        <f t="shared" si="15"/>
        <v>43748</v>
      </c>
      <c r="B73" s="298"/>
      <c r="C73" s="298"/>
      <c r="D73" s="299"/>
      <c r="E73" s="300" t="str">
        <f t="shared" si="16"/>
        <v>軽油</v>
      </c>
      <c r="F73" s="301"/>
      <c r="G73" s="301"/>
      <c r="H73" s="301"/>
      <c r="I73" s="301" t="str">
        <f t="shared" si="17"/>
        <v/>
      </c>
      <c r="J73" s="301"/>
      <c r="K73" s="301"/>
      <c r="L73" s="301"/>
      <c r="M73" s="301" t="str">
        <f t="shared" si="18"/>
        <v/>
      </c>
      <c r="N73" s="301"/>
      <c r="O73" s="301"/>
      <c r="P73" s="302"/>
      <c r="Q73" s="303">
        <f t="shared" si="19"/>
        <v>20</v>
      </c>
      <c r="R73" s="304"/>
      <c r="S73" s="304"/>
      <c r="T73" s="304"/>
      <c r="U73" s="304"/>
      <c r="V73" s="305"/>
      <c r="W73" s="288" t="str">
        <f t="shared" si="20"/>
        <v>L</v>
      </c>
      <c r="X73" s="289"/>
      <c r="Y73" s="306"/>
      <c r="Z73" s="307">
        <f t="shared" si="21"/>
        <v>100</v>
      </c>
      <c r="AA73" s="308" t="str">
        <f t="shared" si="22"/>
        <v/>
      </c>
      <c r="AB73" s="308" t="str">
        <f t="shared" si="22"/>
        <v/>
      </c>
      <c r="AC73" s="308" t="str">
        <f t="shared" si="22"/>
        <v/>
      </c>
      <c r="AD73" s="308">
        <f t="shared" si="22"/>
        <v>250</v>
      </c>
      <c r="AE73" s="309">
        <f t="shared" si="22"/>
        <v>1000</v>
      </c>
      <c r="AF73" s="283">
        <f t="shared" si="23"/>
        <v>2000</v>
      </c>
      <c r="AG73" s="284" t="str">
        <f t="shared" si="14"/>
        <v/>
      </c>
      <c r="AH73" s="284" t="str">
        <f t="shared" si="14"/>
        <v/>
      </c>
      <c r="AI73" s="284" t="str">
        <f t="shared" si="14"/>
        <v/>
      </c>
      <c r="AJ73" s="284" t="str">
        <f t="shared" si="14"/>
        <v/>
      </c>
      <c r="AK73" s="284" t="str">
        <f t="shared" si="14"/>
        <v/>
      </c>
      <c r="AL73" s="284" t="str">
        <f t="shared" si="14"/>
        <v/>
      </c>
      <c r="AM73" s="284">
        <f t="shared" si="14"/>
        <v>10</v>
      </c>
      <c r="AN73" s="285" t="str">
        <f t="shared" si="14"/>
        <v>非</v>
      </c>
      <c r="AO73" s="286">
        <f t="shared" si="24"/>
        <v>10</v>
      </c>
      <c r="AP73" s="287"/>
      <c r="AQ73" s="288" t="str">
        <f t="shared" si="25"/>
        <v/>
      </c>
      <c r="AR73" s="289"/>
      <c r="AS73" s="289"/>
      <c r="AT73" s="289"/>
      <c r="AU73" s="289"/>
      <c r="AV73" s="289"/>
      <c r="AW73" s="289"/>
      <c r="AX73" s="289"/>
      <c r="AY73" s="290"/>
      <c r="BA73" s="14"/>
      <c r="BB73" s="20"/>
      <c r="BC73" s="321" t="s">
        <v>14</v>
      </c>
      <c r="BD73" s="321"/>
      <c r="BE73" s="321"/>
      <c r="BF73" s="321"/>
      <c r="BG73" s="21"/>
      <c r="BH73" s="322" t="str">
        <f>+BH41</f>
        <v>A株式会社</v>
      </c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2"/>
      <c r="CC73" s="322"/>
      <c r="CD73" s="22"/>
    </row>
    <row r="74" spans="1:82" ht="20.100000000000001" customHeight="1">
      <c r="A74" s="297" t="str">
        <f t="shared" si="15"/>
        <v/>
      </c>
      <c r="B74" s="298"/>
      <c r="C74" s="298"/>
      <c r="D74" s="299"/>
      <c r="E74" s="300" t="str">
        <f t="shared" si="16"/>
        <v>軽油税</v>
      </c>
      <c r="F74" s="301"/>
      <c r="G74" s="301"/>
      <c r="H74" s="301"/>
      <c r="I74" s="301" t="str">
        <f t="shared" si="17"/>
        <v/>
      </c>
      <c r="J74" s="301"/>
      <c r="K74" s="301"/>
      <c r="L74" s="301"/>
      <c r="M74" s="301" t="str">
        <f t="shared" si="18"/>
        <v/>
      </c>
      <c r="N74" s="301"/>
      <c r="O74" s="301"/>
      <c r="P74" s="302"/>
      <c r="Q74" s="303">
        <f t="shared" si="19"/>
        <v>20</v>
      </c>
      <c r="R74" s="304"/>
      <c r="S74" s="304"/>
      <c r="T74" s="304"/>
      <c r="U74" s="304"/>
      <c r="V74" s="305"/>
      <c r="W74" s="288" t="str">
        <f t="shared" si="20"/>
        <v>L</v>
      </c>
      <c r="X74" s="289"/>
      <c r="Y74" s="306"/>
      <c r="Z74" s="307">
        <f t="shared" si="21"/>
        <v>32.1</v>
      </c>
      <c r="AA74" s="308" t="str">
        <f t="shared" si="22"/>
        <v/>
      </c>
      <c r="AB74" s="308" t="str">
        <f t="shared" si="22"/>
        <v/>
      </c>
      <c r="AC74" s="308" t="str">
        <f t="shared" si="22"/>
        <v/>
      </c>
      <c r="AD74" s="308">
        <f t="shared" si="22"/>
        <v>-500</v>
      </c>
      <c r="AE74" s="309">
        <f t="shared" si="22"/>
        <v>250</v>
      </c>
      <c r="AF74" s="283">
        <f t="shared" si="23"/>
        <v>642</v>
      </c>
      <c r="AG74" s="284" t="str">
        <f t="shared" si="14"/>
        <v/>
      </c>
      <c r="AH74" s="284" t="str">
        <f t="shared" si="14"/>
        <v/>
      </c>
      <c r="AI74" s="284" t="str">
        <f t="shared" si="14"/>
        <v/>
      </c>
      <c r="AJ74" s="284" t="str">
        <f t="shared" si="14"/>
        <v/>
      </c>
      <c r="AK74" s="284" t="str">
        <f t="shared" si="14"/>
        <v/>
      </c>
      <c r="AL74" s="284" t="str">
        <f t="shared" si="14"/>
        <v/>
      </c>
      <c r="AM74" s="284" t="str">
        <f t="shared" si="14"/>
        <v>軽</v>
      </c>
      <c r="AN74" s="285">
        <f t="shared" si="14"/>
        <v>10</v>
      </c>
      <c r="AO74" s="286" t="str">
        <f t="shared" si="24"/>
        <v>不</v>
      </c>
      <c r="AP74" s="287"/>
      <c r="AQ74" s="288" t="str">
        <f t="shared" si="25"/>
        <v/>
      </c>
      <c r="AR74" s="289"/>
      <c r="AS74" s="289"/>
      <c r="AT74" s="289"/>
      <c r="AU74" s="289"/>
      <c r="AV74" s="289"/>
      <c r="AW74" s="289"/>
      <c r="AX74" s="289"/>
      <c r="AY74" s="290"/>
      <c r="BA74" s="10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1:82" ht="20.100000000000001" customHeight="1">
      <c r="A75" s="297">
        <f t="shared" si="15"/>
        <v>43753</v>
      </c>
      <c r="B75" s="298"/>
      <c r="C75" s="298"/>
      <c r="D75" s="299"/>
      <c r="E75" s="300" t="str">
        <f t="shared" si="16"/>
        <v>B商品</v>
      </c>
      <c r="F75" s="301"/>
      <c r="G75" s="301"/>
      <c r="H75" s="301"/>
      <c r="I75" s="301" t="str">
        <f t="shared" si="17"/>
        <v/>
      </c>
      <c r="J75" s="301"/>
      <c r="K75" s="301"/>
      <c r="L75" s="301"/>
      <c r="M75" s="301" t="str">
        <f t="shared" si="18"/>
        <v/>
      </c>
      <c r="N75" s="301"/>
      <c r="O75" s="301"/>
      <c r="P75" s="302"/>
      <c r="Q75" s="303">
        <f t="shared" si="19"/>
        <v>30</v>
      </c>
      <c r="R75" s="304"/>
      <c r="S75" s="304"/>
      <c r="T75" s="304"/>
      <c r="U75" s="304"/>
      <c r="V75" s="305"/>
      <c r="W75" s="288" t="str">
        <f t="shared" si="20"/>
        <v>個</v>
      </c>
      <c r="X75" s="289"/>
      <c r="Y75" s="306"/>
      <c r="Z75" s="307">
        <f t="shared" si="21"/>
        <v>50</v>
      </c>
      <c r="AA75" s="308" t="str">
        <f t="shared" si="22"/>
        <v/>
      </c>
      <c r="AB75" s="308" t="str">
        <f t="shared" si="22"/>
        <v/>
      </c>
      <c r="AC75" s="308" t="str">
        <f t="shared" si="22"/>
        <v/>
      </c>
      <c r="AD75" s="308">
        <f t="shared" si="22"/>
        <v>-50</v>
      </c>
      <c r="AE75" s="309">
        <f t="shared" si="22"/>
        <v>-500</v>
      </c>
      <c r="AF75" s="283">
        <f t="shared" si="23"/>
        <v>1500</v>
      </c>
      <c r="AG75" s="284" t="str">
        <f t="shared" si="14"/>
        <v/>
      </c>
      <c r="AH75" s="284" t="str">
        <f t="shared" si="14"/>
        <v/>
      </c>
      <c r="AI75" s="284" t="str">
        <f t="shared" si="14"/>
        <v/>
      </c>
      <c r="AJ75" s="284" t="str">
        <f t="shared" si="14"/>
        <v/>
      </c>
      <c r="AK75" s="284" t="str">
        <f t="shared" si="14"/>
        <v/>
      </c>
      <c r="AL75" s="284" t="str">
        <f t="shared" si="14"/>
        <v/>
      </c>
      <c r="AM75" s="284">
        <f t="shared" si="14"/>
        <v>10</v>
      </c>
      <c r="AN75" s="285" t="str">
        <f t="shared" si="14"/>
        <v>軽</v>
      </c>
      <c r="AO75" s="286" t="str">
        <f t="shared" si="24"/>
        <v>軽</v>
      </c>
      <c r="AP75" s="287"/>
      <c r="AQ75" s="288" t="str">
        <f t="shared" si="25"/>
        <v/>
      </c>
      <c r="AR75" s="289"/>
      <c r="AS75" s="289"/>
      <c r="AT75" s="289"/>
      <c r="AU75" s="289"/>
      <c r="AV75" s="289"/>
      <c r="AW75" s="289"/>
      <c r="AX75" s="289"/>
      <c r="AY75" s="290"/>
      <c r="BA75" s="10"/>
      <c r="BB75" s="310" t="s">
        <v>16</v>
      </c>
      <c r="BC75" s="311"/>
      <c r="BD75" s="316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8"/>
    </row>
    <row r="76" spans="1:82" ht="20.100000000000001" customHeight="1">
      <c r="A76" s="297">
        <f t="shared" si="15"/>
        <v>43758</v>
      </c>
      <c r="B76" s="298"/>
      <c r="C76" s="298"/>
      <c r="D76" s="299"/>
      <c r="E76" s="300" t="str">
        <f t="shared" si="16"/>
        <v>保険料(別紙参照)</v>
      </c>
      <c r="F76" s="301"/>
      <c r="G76" s="301"/>
      <c r="H76" s="301"/>
      <c r="I76" s="301" t="str">
        <f t="shared" si="17"/>
        <v/>
      </c>
      <c r="J76" s="301"/>
      <c r="K76" s="301"/>
      <c r="L76" s="301"/>
      <c r="M76" s="301" t="str">
        <f t="shared" si="18"/>
        <v/>
      </c>
      <c r="N76" s="301"/>
      <c r="O76" s="301"/>
      <c r="P76" s="302"/>
      <c r="Q76" s="303">
        <f t="shared" si="19"/>
        <v>1</v>
      </c>
      <c r="R76" s="304"/>
      <c r="S76" s="304"/>
      <c r="T76" s="304"/>
      <c r="U76" s="304"/>
      <c r="V76" s="305"/>
      <c r="W76" s="288" t="str">
        <f t="shared" si="20"/>
        <v>式</v>
      </c>
      <c r="X76" s="289"/>
      <c r="Y76" s="306"/>
      <c r="Z76" s="307">
        <f t="shared" si="21"/>
        <v>0</v>
      </c>
      <c r="AA76" s="308" t="str">
        <f t="shared" si="22"/>
        <v/>
      </c>
      <c r="AB76" s="308" t="str">
        <f t="shared" si="22"/>
        <v/>
      </c>
      <c r="AC76" s="308" t="str">
        <f t="shared" si="22"/>
        <v/>
      </c>
      <c r="AD76" s="308" t="str">
        <f t="shared" si="22"/>
        <v/>
      </c>
      <c r="AE76" s="309">
        <f t="shared" si="22"/>
        <v>-50</v>
      </c>
      <c r="AF76" s="283">
        <f t="shared" si="23"/>
        <v>1000</v>
      </c>
      <c r="AG76" s="284" t="str">
        <f t="shared" si="14"/>
        <v/>
      </c>
      <c r="AH76" s="284" t="str">
        <f t="shared" si="14"/>
        <v/>
      </c>
      <c r="AI76" s="284" t="str">
        <f t="shared" si="14"/>
        <v/>
      </c>
      <c r="AJ76" s="284" t="str">
        <f t="shared" si="14"/>
        <v/>
      </c>
      <c r="AK76" s="284" t="str">
        <f t="shared" si="14"/>
        <v/>
      </c>
      <c r="AL76" s="284" t="str">
        <f t="shared" si="14"/>
        <v/>
      </c>
      <c r="AM76" s="284" t="str">
        <f t="shared" si="14"/>
        <v/>
      </c>
      <c r="AN76" s="285">
        <f t="shared" si="14"/>
        <v>10</v>
      </c>
      <c r="AO76" s="286" t="str">
        <f t="shared" si="24"/>
        <v>非</v>
      </c>
      <c r="AP76" s="287"/>
      <c r="AQ76" s="288" t="str">
        <f t="shared" si="25"/>
        <v/>
      </c>
      <c r="AR76" s="289"/>
      <c r="AS76" s="289"/>
      <c r="AT76" s="289"/>
      <c r="AU76" s="289"/>
      <c r="AV76" s="289"/>
      <c r="AW76" s="289"/>
      <c r="AX76" s="289"/>
      <c r="AY76" s="290"/>
      <c r="BA76" s="10"/>
      <c r="BB76" s="312"/>
      <c r="BC76" s="313"/>
      <c r="BD76" s="291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3"/>
    </row>
    <row r="77" spans="1:82" ht="20.100000000000001" customHeight="1">
      <c r="A77" s="297">
        <f t="shared" si="15"/>
        <v>43763</v>
      </c>
      <c r="B77" s="298"/>
      <c r="C77" s="298"/>
      <c r="D77" s="299"/>
      <c r="E77" s="300" t="str">
        <f t="shared" si="16"/>
        <v>C商品</v>
      </c>
      <c r="F77" s="301"/>
      <c r="G77" s="301"/>
      <c r="H77" s="301"/>
      <c r="I77" s="301" t="str">
        <f t="shared" si="17"/>
        <v/>
      </c>
      <c r="J77" s="301"/>
      <c r="K77" s="301"/>
      <c r="L77" s="301"/>
      <c r="M77" s="301" t="str">
        <f t="shared" si="18"/>
        <v/>
      </c>
      <c r="N77" s="301"/>
      <c r="O77" s="301"/>
      <c r="P77" s="302"/>
      <c r="Q77" s="303">
        <f t="shared" si="19"/>
        <v>10</v>
      </c>
      <c r="R77" s="304"/>
      <c r="S77" s="304"/>
      <c r="T77" s="304"/>
      <c r="U77" s="304"/>
      <c r="V77" s="305"/>
      <c r="W77" s="288" t="str">
        <f t="shared" si="20"/>
        <v>個</v>
      </c>
      <c r="X77" s="289"/>
      <c r="Y77" s="306"/>
      <c r="Z77" s="307">
        <f t="shared" si="21"/>
        <v>25</v>
      </c>
      <c r="AA77" s="308" t="str">
        <f t="shared" si="22"/>
        <v/>
      </c>
      <c r="AB77" s="308" t="str">
        <f t="shared" si="22"/>
        <v/>
      </c>
      <c r="AC77" s="308" t="str">
        <f t="shared" si="22"/>
        <v/>
      </c>
      <c r="AD77" s="308">
        <f t="shared" si="22"/>
        <v>94842</v>
      </c>
      <c r="AE77" s="309" t="str">
        <f t="shared" si="22"/>
        <v/>
      </c>
      <c r="AF77" s="283">
        <f t="shared" si="23"/>
        <v>250</v>
      </c>
      <c r="AG77" s="284" t="e">
        <f t="shared" si="14"/>
        <v>#REF!</v>
      </c>
      <c r="AH77" s="284" t="str">
        <f t="shared" si="14"/>
        <v/>
      </c>
      <c r="AI77" s="284" t="str">
        <f t="shared" si="14"/>
        <v/>
      </c>
      <c r="AJ77" s="284" t="e">
        <f t="shared" si="14"/>
        <v>#REF!</v>
      </c>
      <c r="AK77" s="284" t="str">
        <f t="shared" si="14"/>
        <v/>
      </c>
      <c r="AL77" s="284" t="str">
        <f t="shared" si="14"/>
        <v/>
      </c>
      <c r="AM77" s="284" t="str">
        <f t="shared" si="14"/>
        <v>注文書を発行している
場合は10桁の注文番号
を記入して下さい。</v>
      </c>
      <c r="AN77" s="285" t="str">
        <f t="shared" si="14"/>
        <v/>
      </c>
      <c r="AO77" s="286">
        <f t="shared" si="24"/>
        <v>10</v>
      </c>
      <c r="AP77" s="287"/>
      <c r="AQ77" s="288" t="str">
        <f t="shared" si="25"/>
        <v/>
      </c>
      <c r="AR77" s="289"/>
      <c r="AS77" s="289"/>
      <c r="AT77" s="289"/>
      <c r="AU77" s="289"/>
      <c r="AV77" s="289"/>
      <c r="AW77" s="289"/>
      <c r="AX77" s="289"/>
      <c r="AY77" s="290"/>
      <c r="BA77" s="10"/>
      <c r="BB77" s="312"/>
      <c r="BC77" s="313"/>
      <c r="BD77" s="291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3"/>
    </row>
    <row r="78" spans="1:82" ht="20.100000000000001" customHeight="1">
      <c r="A78" s="297">
        <f t="shared" si="15"/>
        <v>43769</v>
      </c>
      <c r="B78" s="298"/>
      <c r="C78" s="298"/>
      <c r="D78" s="299"/>
      <c r="E78" s="300" t="str">
        <f t="shared" si="16"/>
        <v>値引き</v>
      </c>
      <c r="F78" s="301"/>
      <c r="G78" s="301"/>
      <c r="H78" s="301"/>
      <c r="I78" s="301" t="str">
        <f t="shared" si="17"/>
        <v/>
      </c>
      <c r="J78" s="301"/>
      <c r="K78" s="301"/>
      <c r="L78" s="301"/>
      <c r="M78" s="301" t="str">
        <f t="shared" si="18"/>
        <v/>
      </c>
      <c r="N78" s="301"/>
      <c r="O78" s="301"/>
      <c r="P78" s="302"/>
      <c r="Q78" s="303">
        <f t="shared" si="19"/>
        <v>1</v>
      </c>
      <c r="R78" s="304"/>
      <c r="S78" s="304"/>
      <c r="T78" s="304"/>
      <c r="U78" s="304"/>
      <c r="V78" s="305"/>
      <c r="W78" s="288" t="str">
        <f t="shared" si="20"/>
        <v>式</v>
      </c>
      <c r="X78" s="289"/>
      <c r="Y78" s="306"/>
      <c r="Z78" s="307">
        <f t="shared" si="21"/>
        <v>0</v>
      </c>
      <c r="AA78" s="308" t="str">
        <f t="shared" si="22"/>
        <v/>
      </c>
      <c r="AB78" s="308" t="str">
        <f t="shared" si="22"/>
        <v/>
      </c>
      <c r="AC78" s="308" t="str">
        <f t="shared" si="22"/>
        <v/>
      </c>
      <c r="AD78" s="308" t="str">
        <f t="shared" si="22"/>
        <v/>
      </c>
      <c r="AE78" s="309">
        <f t="shared" si="22"/>
        <v>94842</v>
      </c>
      <c r="AF78" s="283">
        <f t="shared" si="23"/>
        <v>-500</v>
      </c>
      <c r="AG78" s="284" t="str">
        <f t="shared" si="14"/>
        <v/>
      </c>
      <c r="AH78" s="284" t="e">
        <f t="shared" si="14"/>
        <v>#REF!</v>
      </c>
      <c r="AI78" s="284" t="str">
        <f t="shared" si="14"/>
        <v/>
      </c>
      <c r="AJ78" s="284" t="str">
        <f t="shared" si="14"/>
        <v/>
      </c>
      <c r="AK78" s="284" t="e">
        <f t="shared" si="14"/>
        <v>#REF!</v>
      </c>
      <c r="AL78" s="284" t="str">
        <f t="shared" si="14"/>
        <v/>
      </c>
      <c r="AM78" s="284" t="str">
        <f t="shared" si="14"/>
        <v/>
      </c>
      <c r="AN78" s="285" t="str">
        <f t="shared" si="14"/>
        <v>注文書を発行している
場合は10桁の注文番号
を記入して下さい。</v>
      </c>
      <c r="AO78" s="286" t="str">
        <f t="shared" si="24"/>
        <v>軽</v>
      </c>
      <c r="AP78" s="287"/>
      <c r="AQ78" s="288" t="str">
        <f t="shared" si="25"/>
        <v/>
      </c>
      <c r="AR78" s="289"/>
      <c r="AS78" s="289"/>
      <c r="AT78" s="289"/>
      <c r="AU78" s="289"/>
      <c r="AV78" s="289"/>
      <c r="AW78" s="289"/>
      <c r="AX78" s="289"/>
      <c r="AY78" s="290"/>
      <c r="BA78" s="10"/>
      <c r="BB78" s="312"/>
      <c r="BC78" s="313"/>
      <c r="BD78" s="291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3"/>
    </row>
    <row r="79" spans="1:82" ht="20.100000000000001" customHeight="1">
      <c r="A79" s="297" t="str">
        <f t="shared" si="15"/>
        <v/>
      </c>
      <c r="B79" s="298"/>
      <c r="C79" s="298"/>
      <c r="D79" s="299"/>
      <c r="E79" s="300" t="str">
        <f t="shared" si="16"/>
        <v>値引き</v>
      </c>
      <c r="F79" s="301"/>
      <c r="G79" s="301"/>
      <c r="H79" s="301"/>
      <c r="I79" s="301" t="str">
        <f t="shared" si="17"/>
        <v>(本体価額　税区分別小計欄)</v>
      </c>
      <c r="J79" s="301"/>
      <c r="K79" s="301"/>
      <c r="L79" s="301"/>
      <c r="M79" s="301" t="str">
        <f t="shared" si="18"/>
        <v/>
      </c>
      <c r="N79" s="301"/>
      <c r="O79" s="301"/>
      <c r="P79" s="302"/>
      <c r="Q79" s="303">
        <f t="shared" si="19"/>
        <v>1</v>
      </c>
      <c r="R79" s="304"/>
      <c r="S79" s="304"/>
      <c r="T79" s="304"/>
      <c r="U79" s="304"/>
      <c r="V79" s="305"/>
      <c r="W79" s="288" t="str">
        <f t="shared" si="20"/>
        <v>式</v>
      </c>
      <c r="X79" s="289"/>
      <c r="Y79" s="306"/>
      <c r="Z79" s="307">
        <f t="shared" si="21"/>
        <v>0</v>
      </c>
      <c r="AA79" s="308" t="str">
        <f t="shared" si="22"/>
        <v/>
      </c>
      <c r="AB79" s="308" t="str">
        <f t="shared" si="22"/>
        <v/>
      </c>
      <c r="AC79" s="308" t="str">
        <f t="shared" si="22"/>
        <v/>
      </c>
      <c r="AD79" s="308" t="str">
        <f t="shared" si="22"/>
        <v/>
      </c>
      <c r="AE79" s="309">
        <f t="shared" si="22"/>
        <v>3280</v>
      </c>
      <c r="AF79" s="283">
        <f t="shared" si="23"/>
        <v>-50</v>
      </c>
      <c r="AG79" s="284" t="str">
        <f t="shared" si="14"/>
        <v/>
      </c>
      <c r="AH79" s="284" t="e">
        <f t="shared" si="14"/>
        <v>#REF!</v>
      </c>
      <c r="AI79" s="284" t="str">
        <f t="shared" si="14"/>
        <v/>
      </c>
      <c r="AJ79" s="284" t="str">
        <f t="shared" si="14"/>
        <v/>
      </c>
      <c r="AK79" s="284" t="e">
        <f t="shared" si="14"/>
        <v>#REF!</v>
      </c>
      <c r="AL79" s="284" t="str">
        <f t="shared" si="14"/>
        <v/>
      </c>
      <c r="AM79" s="284" t="str">
        <f t="shared" si="14"/>
        <v/>
      </c>
      <c r="AN79" s="285" t="str">
        <f t="shared" si="14"/>
        <v/>
      </c>
      <c r="AO79" s="286">
        <f t="shared" si="24"/>
        <v>10</v>
      </c>
      <c r="AP79" s="287"/>
      <c r="AQ79" s="288" t="str">
        <f t="shared" si="25"/>
        <v/>
      </c>
      <c r="AR79" s="289"/>
      <c r="AS79" s="289"/>
      <c r="AT79" s="289"/>
      <c r="AU79" s="289"/>
      <c r="AV79" s="289"/>
      <c r="AW79" s="289"/>
      <c r="AX79" s="289"/>
      <c r="AY79" s="290"/>
      <c r="BA79" s="10"/>
      <c r="BB79" s="314"/>
      <c r="BC79" s="315"/>
      <c r="BD79" s="294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6"/>
    </row>
    <row r="80" spans="1:82" ht="20.100000000000001" customHeight="1" thickBot="1">
      <c r="A80" s="297" t="str">
        <f t="shared" si="15"/>
        <v/>
      </c>
      <c r="B80" s="298"/>
      <c r="C80" s="298"/>
      <c r="D80" s="299"/>
      <c r="E80" s="300" t="str">
        <f t="shared" si="16"/>
        <v/>
      </c>
      <c r="F80" s="301"/>
      <c r="G80" s="301"/>
      <c r="H80" s="301"/>
      <c r="I80" s="301" t="str">
        <f t="shared" si="17"/>
        <v xml:space="preserve"> (課税8%　計)</v>
      </c>
      <c r="J80" s="301"/>
      <c r="K80" s="301"/>
      <c r="L80" s="301"/>
      <c r="M80" s="301" t="str">
        <f t="shared" si="18"/>
        <v/>
      </c>
      <c r="N80" s="301"/>
      <c r="O80" s="301"/>
      <c r="P80" s="302"/>
      <c r="Q80" s="303" t="str">
        <f t="shared" si="19"/>
        <v/>
      </c>
      <c r="R80" s="304"/>
      <c r="S80" s="304"/>
      <c r="T80" s="304"/>
      <c r="U80" s="304"/>
      <c r="V80" s="305"/>
      <c r="W80" s="288" t="str">
        <f t="shared" si="20"/>
        <v/>
      </c>
      <c r="X80" s="289"/>
      <c r="Y80" s="306"/>
      <c r="Z80" s="307" t="str">
        <f t="shared" si="21"/>
        <v/>
      </c>
      <c r="AA80" s="308" t="str">
        <f t="shared" si="22"/>
        <v/>
      </c>
      <c r="AB80" s="308" t="str">
        <f t="shared" si="22"/>
        <v/>
      </c>
      <c r="AC80" s="308" t="str">
        <f t="shared" si="22"/>
        <v/>
      </c>
      <c r="AD80" s="308" t="str">
        <f t="shared" si="22"/>
        <v/>
      </c>
      <c r="AE80" s="309">
        <f t="shared" si="22"/>
        <v>5220</v>
      </c>
      <c r="AF80" s="283" t="str">
        <f t="shared" si="23"/>
        <v/>
      </c>
      <c r="AG80" s="284" t="str">
        <f t="shared" si="14"/>
        <v/>
      </c>
      <c r="AH80" s="284" t="e">
        <f t="shared" si="14"/>
        <v>#REF!</v>
      </c>
      <c r="AI80" s="284" t="str">
        <f t="shared" si="14"/>
        <v/>
      </c>
      <c r="AJ80" s="284" t="str">
        <f t="shared" si="14"/>
        <v/>
      </c>
      <c r="AK80" s="284" t="e">
        <f t="shared" si="14"/>
        <v>#REF!</v>
      </c>
      <c r="AL80" s="284" t="str">
        <f t="shared" si="14"/>
        <v/>
      </c>
      <c r="AM80" s="284" t="str">
        <f t="shared" si="14"/>
        <v/>
      </c>
      <c r="AN80" s="285" t="str">
        <f t="shared" si="14"/>
        <v/>
      </c>
      <c r="AO80" s="286" t="str">
        <f t="shared" si="24"/>
        <v/>
      </c>
      <c r="AP80" s="287"/>
      <c r="AQ80" s="288" t="str">
        <f t="shared" si="25"/>
        <v/>
      </c>
      <c r="AR80" s="289"/>
      <c r="AS80" s="289"/>
      <c r="AT80" s="289"/>
      <c r="AU80" s="289"/>
      <c r="AV80" s="289"/>
      <c r="AW80" s="289"/>
      <c r="AX80" s="289"/>
      <c r="AY80" s="290"/>
      <c r="BB80" s="179"/>
      <c r="BC80" s="179"/>
      <c r="BD80" s="179"/>
      <c r="BE80" s="179"/>
      <c r="BF80" s="179"/>
      <c r="BG80" s="179"/>
      <c r="BH80" s="179"/>
      <c r="BI80" s="10"/>
      <c r="BJ80" s="37"/>
      <c r="BK80" s="181"/>
      <c r="BL80" s="181"/>
      <c r="BM80" s="10"/>
      <c r="BN80" s="179"/>
      <c r="BO80" s="179"/>
      <c r="BP80" s="179"/>
      <c r="BQ80" s="179"/>
      <c r="BR80" s="179"/>
      <c r="BS80" s="179"/>
      <c r="BT80" s="179"/>
      <c r="BU80" s="179"/>
      <c r="BV80" s="10"/>
      <c r="BW80" s="179"/>
      <c r="BX80" s="179"/>
      <c r="BY80" s="179"/>
      <c r="BZ80" s="179"/>
      <c r="CA80" s="179"/>
      <c r="CB80" s="179"/>
      <c r="CC80" s="179"/>
      <c r="CD80" s="179"/>
    </row>
    <row r="81" spans="1:82" ht="17.25" customHeight="1">
      <c r="A81" s="243" t="s">
        <v>105</v>
      </c>
      <c r="B81" s="244"/>
      <c r="C81" s="244"/>
      <c r="D81" s="244"/>
      <c r="E81" s="244"/>
      <c r="F81" s="244"/>
      <c r="G81" s="244"/>
      <c r="H81" s="244"/>
      <c r="I81" s="199" t="s">
        <v>122</v>
      </c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1"/>
      <c r="Y81" s="265" t="s">
        <v>71</v>
      </c>
      <c r="Z81" s="266"/>
      <c r="AA81" s="266"/>
      <c r="AB81" s="266"/>
      <c r="AC81" s="266"/>
      <c r="AD81" s="266"/>
      <c r="AE81" s="267"/>
      <c r="AF81" s="268">
        <f>+AF49</f>
        <v>94842</v>
      </c>
      <c r="AG81" s="269"/>
      <c r="AH81" s="269"/>
      <c r="AI81" s="269" t="e">
        <f>IF(#REF!="","",#REF!)</f>
        <v>#REF!</v>
      </c>
      <c r="AJ81" s="269"/>
      <c r="AK81" s="269"/>
      <c r="AL81" s="269" t="e">
        <f>IF(#REF!="","",#REF!)</f>
        <v>#REF!</v>
      </c>
      <c r="AM81" s="269"/>
      <c r="AN81" s="270"/>
      <c r="AO81" s="271" t="s">
        <v>106</v>
      </c>
      <c r="AP81" s="244"/>
      <c r="AQ81" s="244"/>
      <c r="AR81" s="244"/>
      <c r="AS81" s="244"/>
      <c r="AT81" s="244"/>
      <c r="AU81" s="244"/>
      <c r="AV81" s="244"/>
      <c r="AW81" s="244"/>
      <c r="AX81" s="244"/>
      <c r="AY81" s="272"/>
      <c r="BA81" s="199" t="s">
        <v>100</v>
      </c>
      <c r="BB81" s="200"/>
      <c r="BC81" s="200"/>
      <c r="BD81" s="200"/>
      <c r="BE81" s="200"/>
      <c r="BF81" s="200"/>
      <c r="BG81" s="200"/>
      <c r="BH81" s="201"/>
      <c r="BJ81" s="254" t="s">
        <v>101</v>
      </c>
      <c r="BK81" s="255"/>
      <c r="BL81" s="256"/>
      <c r="BN81" s="260" t="s">
        <v>15</v>
      </c>
      <c r="BO81" s="261"/>
      <c r="BP81" s="261"/>
      <c r="BQ81" s="261"/>
      <c r="BR81" s="261"/>
      <c r="BS81" s="261"/>
      <c r="BT81" s="261"/>
      <c r="BU81" s="262"/>
      <c r="BW81" s="199" t="s">
        <v>99</v>
      </c>
      <c r="BX81" s="200"/>
      <c r="BY81" s="200"/>
      <c r="BZ81" s="200"/>
      <c r="CA81" s="200"/>
      <c r="CB81" s="200"/>
      <c r="CC81" s="200"/>
      <c r="CD81" s="201"/>
    </row>
    <row r="82" spans="1:82" ht="17.25" customHeight="1">
      <c r="A82" s="245"/>
      <c r="B82" s="246"/>
      <c r="C82" s="246"/>
      <c r="D82" s="246"/>
      <c r="E82" s="246"/>
      <c r="F82" s="246"/>
      <c r="G82" s="246"/>
      <c r="H82" s="246"/>
      <c r="I82" s="265" t="s">
        <v>119</v>
      </c>
      <c r="J82" s="266"/>
      <c r="K82" s="266"/>
      <c r="L82" s="266"/>
      <c r="M82" s="266"/>
      <c r="N82" s="266"/>
      <c r="O82" s="267"/>
      <c r="P82" s="268">
        <f>+P50</f>
        <v>41000</v>
      </c>
      <c r="Q82" s="269"/>
      <c r="R82" s="269"/>
      <c r="S82" s="269"/>
      <c r="T82" s="269"/>
      <c r="U82" s="269"/>
      <c r="V82" s="269"/>
      <c r="W82" s="269"/>
      <c r="X82" s="270"/>
      <c r="Y82" s="265" t="s">
        <v>97</v>
      </c>
      <c r="Z82" s="266"/>
      <c r="AA82" s="266"/>
      <c r="AB82" s="266"/>
      <c r="AC82" s="266"/>
      <c r="AD82" s="266"/>
      <c r="AE82" s="267"/>
      <c r="AF82" s="268">
        <f t="shared" ref="AF82:AF84" si="26">+AF50</f>
        <v>3280</v>
      </c>
      <c r="AG82" s="269"/>
      <c r="AH82" s="269"/>
      <c r="AI82" s="269" t="e">
        <f>IF(#REF!="","",#REF!)</f>
        <v>#REF!</v>
      </c>
      <c r="AJ82" s="269"/>
      <c r="AK82" s="269"/>
      <c r="AL82" s="269" t="e">
        <f>IF(#REF!="","",#REF!)</f>
        <v>#REF!</v>
      </c>
      <c r="AM82" s="269"/>
      <c r="AN82" s="270"/>
      <c r="AO82" s="273"/>
      <c r="AP82" s="246"/>
      <c r="AQ82" s="246"/>
      <c r="AR82" s="246"/>
      <c r="AS82" s="246"/>
      <c r="AT82" s="246"/>
      <c r="AU82" s="246"/>
      <c r="AV82" s="246"/>
      <c r="AW82" s="246"/>
      <c r="AX82" s="246"/>
      <c r="AY82" s="274"/>
      <c r="BA82" s="205"/>
      <c r="BB82" s="206"/>
      <c r="BC82" s="206"/>
      <c r="BD82" s="206"/>
      <c r="BE82" s="206"/>
      <c r="BF82" s="206"/>
      <c r="BG82" s="206"/>
      <c r="BH82" s="207"/>
      <c r="BJ82" s="257"/>
      <c r="BK82" s="258"/>
      <c r="BL82" s="259"/>
      <c r="BN82" s="263"/>
      <c r="BO82" s="206"/>
      <c r="BP82" s="206"/>
      <c r="BQ82" s="206"/>
      <c r="BR82" s="206"/>
      <c r="BS82" s="206"/>
      <c r="BT82" s="206"/>
      <c r="BU82" s="264"/>
      <c r="BW82" s="205"/>
      <c r="BX82" s="206"/>
      <c r="BY82" s="206"/>
      <c r="BZ82" s="206"/>
      <c r="CA82" s="206"/>
      <c r="CB82" s="206"/>
      <c r="CC82" s="206"/>
      <c r="CD82" s="207"/>
    </row>
    <row r="83" spans="1:82" ht="17.25" customHeight="1">
      <c r="A83" s="245"/>
      <c r="B83" s="246"/>
      <c r="C83" s="246"/>
      <c r="D83" s="246"/>
      <c r="E83" s="246"/>
      <c r="F83" s="246"/>
      <c r="G83" s="246"/>
      <c r="H83" s="246"/>
      <c r="I83" s="277" t="s">
        <v>120</v>
      </c>
      <c r="J83" s="278"/>
      <c r="K83" s="278"/>
      <c r="L83" s="278"/>
      <c r="M83" s="278"/>
      <c r="N83" s="278"/>
      <c r="O83" s="279"/>
      <c r="P83" s="280">
        <f t="shared" ref="P83:P84" si="27">+P51</f>
        <v>52200</v>
      </c>
      <c r="Q83" s="281"/>
      <c r="R83" s="281"/>
      <c r="S83" s="281"/>
      <c r="T83" s="281"/>
      <c r="U83" s="281"/>
      <c r="V83" s="281"/>
      <c r="W83" s="281"/>
      <c r="X83" s="282"/>
      <c r="Y83" s="277" t="s">
        <v>98</v>
      </c>
      <c r="Z83" s="278"/>
      <c r="AA83" s="278"/>
      <c r="AB83" s="278"/>
      <c r="AC83" s="278"/>
      <c r="AD83" s="278"/>
      <c r="AE83" s="279"/>
      <c r="AF83" s="280">
        <f t="shared" si="26"/>
        <v>5220</v>
      </c>
      <c r="AG83" s="281"/>
      <c r="AH83" s="281"/>
      <c r="AI83" s="281" t="e">
        <f>IF(#REF!="","",#REF!)</f>
        <v>#REF!</v>
      </c>
      <c r="AJ83" s="281"/>
      <c r="AK83" s="281"/>
      <c r="AL83" s="281" t="e">
        <f>IF(#REF!="","",#REF!)</f>
        <v>#REF!</v>
      </c>
      <c r="AM83" s="281"/>
      <c r="AN83" s="282"/>
      <c r="AO83" s="273"/>
      <c r="AP83" s="246"/>
      <c r="AQ83" s="246"/>
      <c r="AR83" s="246"/>
      <c r="AS83" s="246"/>
      <c r="AT83" s="246"/>
      <c r="AU83" s="246"/>
      <c r="AV83" s="246"/>
      <c r="AW83" s="246"/>
      <c r="AX83" s="246"/>
      <c r="AY83" s="274"/>
      <c r="BA83" s="151">
        <v>1</v>
      </c>
      <c r="BB83" s="165">
        <v>2</v>
      </c>
      <c r="BC83" s="152"/>
      <c r="BD83" s="40"/>
      <c r="BE83" s="40"/>
      <c r="BF83" s="40"/>
      <c r="BG83" s="40"/>
      <c r="BH83" s="164"/>
      <c r="BJ83" s="39">
        <v>9</v>
      </c>
      <c r="BK83" s="40"/>
      <c r="BL83" s="41"/>
      <c r="BN83" s="29">
        <v>12</v>
      </c>
      <c r="BO83" s="42"/>
      <c r="BP83" s="42"/>
      <c r="BQ83" s="42"/>
      <c r="BR83" s="42"/>
      <c r="BS83" s="28"/>
      <c r="BT83" s="39"/>
      <c r="BU83" s="43"/>
      <c r="BW83" s="44">
        <v>20</v>
      </c>
      <c r="BX83" s="45"/>
      <c r="BY83" s="45"/>
      <c r="BZ83" s="46"/>
      <c r="CA83" s="47"/>
      <c r="CB83" s="48"/>
      <c r="CC83" s="49"/>
      <c r="CD83" s="50"/>
    </row>
    <row r="84" spans="1:82" ht="17.25" customHeight="1" thickBot="1">
      <c r="A84" s="247"/>
      <c r="B84" s="248"/>
      <c r="C84" s="248"/>
      <c r="D84" s="248"/>
      <c r="E84" s="248"/>
      <c r="F84" s="248"/>
      <c r="G84" s="248"/>
      <c r="H84" s="248"/>
      <c r="I84" s="234" t="s">
        <v>121</v>
      </c>
      <c r="J84" s="235"/>
      <c r="K84" s="235"/>
      <c r="L84" s="235"/>
      <c r="M84" s="235"/>
      <c r="N84" s="235"/>
      <c r="O84" s="236"/>
      <c r="P84" s="237">
        <f t="shared" si="27"/>
        <v>1642</v>
      </c>
      <c r="Q84" s="238"/>
      <c r="R84" s="238"/>
      <c r="S84" s="238"/>
      <c r="T84" s="238"/>
      <c r="U84" s="238"/>
      <c r="V84" s="238"/>
      <c r="W84" s="238"/>
      <c r="X84" s="239"/>
      <c r="Y84" s="234" t="s">
        <v>114</v>
      </c>
      <c r="Z84" s="235"/>
      <c r="AA84" s="235"/>
      <c r="AB84" s="235"/>
      <c r="AC84" s="235"/>
      <c r="AD84" s="235"/>
      <c r="AE84" s="236"/>
      <c r="AF84" s="240">
        <f t="shared" si="26"/>
        <v>103342</v>
      </c>
      <c r="AG84" s="241"/>
      <c r="AH84" s="241"/>
      <c r="AI84" s="241" t="e">
        <f>IF(#REF!="","",#REF!)</f>
        <v>#REF!</v>
      </c>
      <c r="AJ84" s="241"/>
      <c r="AK84" s="241"/>
      <c r="AL84" s="241" t="e">
        <f>IF(#REF!="","",#REF!)</f>
        <v>#REF!</v>
      </c>
      <c r="AM84" s="241"/>
      <c r="AN84" s="242"/>
      <c r="AO84" s="275"/>
      <c r="AP84" s="248"/>
      <c r="AQ84" s="248"/>
      <c r="AR84" s="248"/>
      <c r="AS84" s="248"/>
      <c r="AT84" s="248"/>
      <c r="AU84" s="248"/>
      <c r="AV84" s="248"/>
      <c r="AW84" s="248"/>
      <c r="AX84" s="248"/>
      <c r="AY84" s="276"/>
      <c r="BA84" s="51"/>
      <c r="BB84" s="53"/>
      <c r="BC84" s="150"/>
      <c r="BD84" s="52"/>
      <c r="BE84" s="52"/>
      <c r="BF84" s="52"/>
      <c r="BG84" s="52"/>
      <c r="BH84" s="55"/>
      <c r="BI84" s="56"/>
      <c r="BJ84" s="51"/>
      <c r="BK84" s="52"/>
      <c r="BL84" s="55"/>
      <c r="BM84" s="56"/>
      <c r="BN84" s="249" t="str">
        <f>+BN52</f>
        <v>999999</v>
      </c>
      <c r="BO84" s="250"/>
      <c r="BP84" s="250"/>
      <c r="BQ84" s="250"/>
      <c r="BR84" s="250"/>
      <c r="BS84" s="251"/>
      <c r="BT84" s="252" t="str">
        <f>+BT52</f>
        <v>10</v>
      </c>
      <c r="BU84" s="253"/>
      <c r="BV84" s="56"/>
      <c r="BW84" s="57"/>
      <c r="BX84" s="58"/>
      <c r="BY84" s="58"/>
      <c r="BZ84" s="59"/>
      <c r="CA84" s="60"/>
      <c r="CB84" s="53"/>
      <c r="CC84" s="54"/>
      <c r="CD84" s="55"/>
    </row>
    <row r="85" spans="1:82" ht="6" customHeight="1"/>
    <row r="86" spans="1:82" ht="18.75" customHeight="1">
      <c r="A86" s="222" t="s">
        <v>17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3" t="s">
        <v>18</v>
      </c>
      <c r="L86" s="224"/>
      <c r="M86" s="224"/>
      <c r="N86" s="224"/>
      <c r="O86" s="224"/>
      <c r="P86" s="224"/>
      <c r="Q86" s="224"/>
      <c r="R86" s="224"/>
      <c r="S86" s="224"/>
      <c r="T86" s="224"/>
      <c r="U86" s="225"/>
      <c r="V86" s="222" t="s">
        <v>19</v>
      </c>
      <c r="W86" s="222"/>
      <c r="X86" s="222"/>
      <c r="Y86" s="222"/>
      <c r="Z86" s="222"/>
      <c r="AA86" s="231" t="s">
        <v>20</v>
      </c>
      <c r="AB86" s="231"/>
      <c r="AC86" s="231"/>
      <c r="AD86" s="231"/>
      <c r="AE86" s="222" t="s">
        <v>21</v>
      </c>
      <c r="AF86" s="222"/>
      <c r="AG86" s="222"/>
      <c r="AH86" s="222"/>
      <c r="AI86" s="232" t="s">
        <v>8</v>
      </c>
      <c r="AJ86" s="233"/>
      <c r="AK86" s="222" t="s">
        <v>125</v>
      </c>
      <c r="AL86" s="222"/>
      <c r="AM86" s="222"/>
      <c r="AN86" s="222"/>
      <c r="AO86" s="222"/>
      <c r="AP86" s="222"/>
      <c r="AQ86" s="222"/>
      <c r="AR86" s="222" t="s">
        <v>9</v>
      </c>
      <c r="AS86" s="222"/>
      <c r="AT86" s="222"/>
      <c r="AU86" s="222"/>
      <c r="AV86" s="222"/>
      <c r="AW86" s="222"/>
      <c r="AX86" s="223" t="s">
        <v>127</v>
      </c>
      <c r="AY86" s="224"/>
      <c r="AZ86" s="224"/>
      <c r="BA86" s="224"/>
      <c r="BB86" s="224"/>
      <c r="BC86" s="224"/>
      <c r="BD86" s="224"/>
      <c r="BE86" s="224"/>
      <c r="BF86" s="225"/>
      <c r="BG86" s="226" t="s">
        <v>131</v>
      </c>
      <c r="BH86" s="208"/>
      <c r="BI86" s="61" t="s">
        <v>22</v>
      </c>
      <c r="BJ86" s="61" t="s">
        <v>132</v>
      </c>
      <c r="BK86" s="223" t="s">
        <v>133</v>
      </c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5"/>
    </row>
    <row r="87" spans="1:82" ht="6" customHeight="1">
      <c r="A87" s="62">
        <v>28</v>
      </c>
      <c r="B87" s="63"/>
      <c r="C87" s="63"/>
      <c r="D87" s="63"/>
      <c r="E87" s="63"/>
      <c r="F87" s="63"/>
      <c r="G87" s="63"/>
      <c r="H87" s="63"/>
      <c r="I87" s="63"/>
      <c r="J87" s="64"/>
      <c r="K87" s="65">
        <v>38</v>
      </c>
      <c r="L87" s="66"/>
      <c r="M87" s="67"/>
      <c r="N87" s="68"/>
      <c r="O87" s="68"/>
      <c r="P87" s="68"/>
      <c r="Q87" s="66"/>
      <c r="R87" s="71"/>
      <c r="S87" s="69"/>
      <c r="T87" s="68"/>
      <c r="U87" s="70"/>
      <c r="V87" s="62">
        <v>49</v>
      </c>
      <c r="W87" s="63"/>
      <c r="X87" s="63"/>
      <c r="Y87" s="63"/>
      <c r="Z87" s="64"/>
      <c r="AA87" s="62">
        <v>54</v>
      </c>
      <c r="AB87" s="63"/>
      <c r="AC87" s="63"/>
      <c r="AD87" s="64"/>
      <c r="AE87" s="62">
        <v>58</v>
      </c>
      <c r="AF87" s="63"/>
      <c r="AG87" s="63"/>
      <c r="AH87" s="64"/>
      <c r="AI87" s="62">
        <v>62</v>
      </c>
      <c r="AJ87" s="64"/>
      <c r="AK87" s="62">
        <v>64</v>
      </c>
      <c r="AL87" s="72" t="s">
        <v>4</v>
      </c>
      <c r="AM87" s="69"/>
      <c r="AN87" s="68"/>
      <c r="AO87" s="72">
        <v>0</v>
      </c>
      <c r="AP87" s="69"/>
      <c r="AQ87" s="159"/>
      <c r="AR87" s="62">
        <v>71</v>
      </c>
      <c r="AS87" s="68"/>
      <c r="AT87" s="72" t="s">
        <v>4</v>
      </c>
      <c r="AU87" s="69"/>
      <c r="AV87" s="68"/>
      <c r="AW87" s="159">
        <v>0</v>
      </c>
      <c r="AX87" s="62">
        <v>77</v>
      </c>
      <c r="AY87" s="68"/>
      <c r="AZ87" s="72" t="s">
        <v>3</v>
      </c>
      <c r="BA87" s="69"/>
      <c r="BB87" s="68"/>
      <c r="BC87" s="72" t="s">
        <v>4</v>
      </c>
      <c r="BD87" s="69"/>
      <c r="BE87" s="68"/>
      <c r="BF87" s="159">
        <v>0</v>
      </c>
      <c r="BG87" s="73">
        <v>86</v>
      </c>
      <c r="BH87" s="64"/>
      <c r="BI87" s="74">
        <v>88</v>
      </c>
      <c r="BJ87" s="75">
        <v>89</v>
      </c>
      <c r="BK87" s="65">
        <v>90</v>
      </c>
      <c r="BL87" s="69"/>
      <c r="BM87" s="64"/>
      <c r="BN87" s="69"/>
      <c r="BO87" s="64"/>
      <c r="BP87" s="69"/>
      <c r="BQ87" s="64"/>
      <c r="BR87" s="69"/>
      <c r="BS87" s="64"/>
      <c r="BT87" s="69"/>
      <c r="BU87" s="64"/>
      <c r="BV87" s="69"/>
      <c r="BW87" s="64"/>
      <c r="BX87" s="69"/>
      <c r="BY87" s="64"/>
      <c r="BZ87" s="69"/>
      <c r="CA87" s="64"/>
      <c r="CB87" s="69"/>
      <c r="CC87" s="66"/>
      <c r="CD87" s="76">
        <v>109</v>
      </c>
    </row>
    <row r="88" spans="1:82" ht="15" customHeight="1">
      <c r="A88" s="77"/>
      <c r="B88" s="78"/>
      <c r="C88" s="78"/>
      <c r="D88" s="78"/>
      <c r="E88" s="78"/>
      <c r="F88" s="78"/>
      <c r="G88" s="78"/>
      <c r="H88" s="78"/>
      <c r="I88" s="78"/>
      <c r="J88" s="185"/>
      <c r="K88" s="187"/>
      <c r="L88" s="185"/>
      <c r="M88" s="79"/>
      <c r="N88" s="78"/>
      <c r="O88" s="78"/>
      <c r="P88" s="78"/>
      <c r="Q88" s="185"/>
      <c r="R88" s="81"/>
      <c r="S88" s="186"/>
      <c r="T88" s="78"/>
      <c r="U88" s="80"/>
      <c r="V88" s="77"/>
      <c r="W88" s="78"/>
      <c r="X88" s="78"/>
      <c r="Y88" s="78"/>
      <c r="Z88" s="185"/>
      <c r="AA88" s="77"/>
      <c r="AB88" s="78"/>
      <c r="AC88" s="78"/>
      <c r="AD88" s="185"/>
      <c r="AE88" s="77"/>
      <c r="AF88" s="78"/>
      <c r="AG88" s="78"/>
      <c r="AH88" s="185"/>
      <c r="AI88" s="77"/>
      <c r="AJ88" s="185"/>
      <c r="AK88" s="77"/>
      <c r="AL88" s="82"/>
      <c r="AM88" s="186"/>
      <c r="AN88" s="78"/>
      <c r="AO88" s="82"/>
      <c r="AP88" s="186"/>
      <c r="AQ88" s="154"/>
      <c r="AR88" s="77"/>
      <c r="AS88" s="78"/>
      <c r="AT88" s="82"/>
      <c r="AU88" s="186"/>
      <c r="AV88" s="78"/>
      <c r="AW88" s="154"/>
      <c r="AX88" s="77"/>
      <c r="AY88" s="78"/>
      <c r="AZ88" s="82"/>
      <c r="BA88" s="186"/>
      <c r="BB88" s="78"/>
      <c r="BC88" s="82"/>
      <c r="BD88" s="186"/>
      <c r="BE88" s="78"/>
      <c r="BF88" s="154"/>
      <c r="BG88" s="186"/>
      <c r="BH88" s="185"/>
      <c r="BI88" s="83"/>
      <c r="BJ88" s="80"/>
      <c r="BK88" s="227"/>
      <c r="BL88" s="228"/>
      <c r="BM88" s="229"/>
      <c r="BN88" s="228"/>
      <c r="BO88" s="229"/>
      <c r="BP88" s="228"/>
      <c r="BQ88" s="229"/>
      <c r="BR88" s="228"/>
      <c r="BS88" s="229"/>
      <c r="BT88" s="228"/>
      <c r="BU88" s="229"/>
      <c r="BV88" s="228"/>
      <c r="BW88" s="229"/>
      <c r="BX88" s="228"/>
      <c r="BY88" s="229"/>
      <c r="BZ88" s="228"/>
      <c r="CA88" s="229"/>
      <c r="CB88" s="228"/>
      <c r="CC88" s="229"/>
      <c r="CD88" s="230"/>
    </row>
    <row r="89" spans="1:82" ht="18.95" customHeight="1">
      <c r="A89" s="84"/>
      <c r="B89" s="85"/>
      <c r="C89" s="85"/>
      <c r="D89" s="85"/>
      <c r="E89" s="85"/>
      <c r="F89" s="85"/>
      <c r="G89" s="85"/>
      <c r="H89" s="85"/>
      <c r="I89" s="85"/>
      <c r="J89" s="182"/>
      <c r="K89" s="184"/>
      <c r="L89" s="182"/>
      <c r="M89" s="86"/>
      <c r="N89" s="85"/>
      <c r="O89" s="85"/>
      <c r="P89" s="85"/>
      <c r="Q89" s="182"/>
      <c r="R89" s="88"/>
      <c r="S89" s="183"/>
      <c r="T89" s="85"/>
      <c r="U89" s="87"/>
      <c r="V89" s="84"/>
      <c r="W89" s="85"/>
      <c r="X89" s="85"/>
      <c r="Y89" s="85"/>
      <c r="Z89" s="182"/>
      <c r="AA89" s="84"/>
      <c r="AB89" s="85"/>
      <c r="AC89" s="85"/>
      <c r="AD89" s="182"/>
      <c r="AE89" s="84"/>
      <c r="AF89" s="85"/>
      <c r="AG89" s="85"/>
      <c r="AH89" s="182"/>
      <c r="AI89" s="84"/>
      <c r="AJ89" s="182"/>
      <c r="AK89" s="84"/>
      <c r="AL89" s="89"/>
      <c r="AM89" s="183"/>
      <c r="AN89" s="85"/>
      <c r="AO89" s="89"/>
      <c r="AP89" s="183"/>
      <c r="AQ89" s="155"/>
      <c r="AR89" s="84"/>
      <c r="AS89" s="85"/>
      <c r="AT89" s="89"/>
      <c r="AU89" s="183"/>
      <c r="AV89" s="85"/>
      <c r="AW89" s="155"/>
      <c r="AX89" s="84"/>
      <c r="AY89" s="85"/>
      <c r="AZ89" s="89"/>
      <c r="BA89" s="183"/>
      <c r="BB89" s="85"/>
      <c r="BC89" s="89"/>
      <c r="BD89" s="183"/>
      <c r="BE89" s="85"/>
      <c r="BF89" s="155"/>
      <c r="BG89" s="183"/>
      <c r="BH89" s="182"/>
      <c r="BI89" s="90"/>
      <c r="BJ89" s="87"/>
      <c r="BK89" s="190"/>
      <c r="BL89" s="191"/>
      <c r="BM89" s="192"/>
      <c r="BN89" s="191"/>
      <c r="BO89" s="192"/>
      <c r="BP89" s="191"/>
      <c r="BQ89" s="192"/>
      <c r="BR89" s="191"/>
      <c r="BS89" s="192"/>
      <c r="BT89" s="191"/>
      <c r="BU89" s="192"/>
      <c r="BV89" s="191"/>
      <c r="BW89" s="192"/>
      <c r="BX89" s="191"/>
      <c r="BY89" s="192"/>
      <c r="BZ89" s="191"/>
      <c r="CA89" s="192"/>
      <c r="CB89" s="191"/>
      <c r="CC89" s="192"/>
      <c r="CD89" s="221"/>
    </row>
    <row r="90" spans="1:82" ht="18.95" customHeight="1">
      <c r="A90" s="84"/>
      <c r="B90" s="85"/>
      <c r="C90" s="85"/>
      <c r="D90" s="85"/>
      <c r="E90" s="85"/>
      <c r="F90" s="85"/>
      <c r="G90" s="85"/>
      <c r="H90" s="85"/>
      <c r="I90" s="85"/>
      <c r="J90" s="182"/>
      <c r="K90" s="184"/>
      <c r="L90" s="182"/>
      <c r="M90" s="86"/>
      <c r="N90" s="85"/>
      <c r="O90" s="85"/>
      <c r="P90" s="85"/>
      <c r="Q90" s="182"/>
      <c r="R90" s="88"/>
      <c r="S90" s="183"/>
      <c r="T90" s="85"/>
      <c r="U90" s="87"/>
      <c r="V90" s="84"/>
      <c r="W90" s="85"/>
      <c r="X90" s="85"/>
      <c r="Y90" s="85"/>
      <c r="Z90" s="182"/>
      <c r="AA90" s="84"/>
      <c r="AB90" s="85"/>
      <c r="AC90" s="85"/>
      <c r="AD90" s="182"/>
      <c r="AE90" s="84"/>
      <c r="AF90" s="85"/>
      <c r="AG90" s="85"/>
      <c r="AH90" s="182"/>
      <c r="AI90" s="84"/>
      <c r="AJ90" s="182"/>
      <c r="AK90" s="84"/>
      <c r="AL90" s="89"/>
      <c r="AM90" s="183"/>
      <c r="AN90" s="85"/>
      <c r="AO90" s="89"/>
      <c r="AP90" s="183"/>
      <c r="AQ90" s="155"/>
      <c r="AR90" s="84"/>
      <c r="AS90" s="85"/>
      <c r="AT90" s="89"/>
      <c r="AU90" s="183"/>
      <c r="AV90" s="85"/>
      <c r="AW90" s="155"/>
      <c r="AX90" s="84"/>
      <c r="AY90" s="85"/>
      <c r="AZ90" s="89"/>
      <c r="BA90" s="183"/>
      <c r="BB90" s="85"/>
      <c r="BC90" s="89"/>
      <c r="BD90" s="183"/>
      <c r="BE90" s="85"/>
      <c r="BF90" s="155"/>
      <c r="BG90" s="183"/>
      <c r="BH90" s="182"/>
      <c r="BI90" s="90"/>
      <c r="BJ90" s="87"/>
      <c r="BK90" s="190"/>
      <c r="BL90" s="191"/>
      <c r="BM90" s="192"/>
      <c r="BN90" s="191"/>
      <c r="BO90" s="192"/>
      <c r="BP90" s="191"/>
      <c r="BQ90" s="192"/>
      <c r="BR90" s="191"/>
      <c r="BS90" s="192"/>
      <c r="BT90" s="191"/>
      <c r="BU90" s="192"/>
      <c r="BV90" s="191"/>
      <c r="BW90" s="192"/>
      <c r="BX90" s="191"/>
      <c r="BY90" s="192"/>
      <c r="BZ90" s="191"/>
      <c r="CA90" s="192"/>
      <c r="CB90" s="191"/>
      <c r="CC90" s="192"/>
      <c r="CD90" s="221"/>
    </row>
    <row r="91" spans="1:82" ht="18.95" customHeight="1">
      <c r="A91" s="91"/>
      <c r="B91" s="92"/>
      <c r="C91" s="92"/>
      <c r="D91" s="92"/>
      <c r="E91" s="92"/>
      <c r="F91" s="92"/>
      <c r="G91" s="92"/>
      <c r="H91" s="92"/>
      <c r="I91" s="92"/>
      <c r="J91" s="93"/>
      <c r="K91" s="94"/>
      <c r="L91" s="95"/>
      <c r="M91" s="96"/>
      <c r="N91" s="97"/>
      <c r="O91" s="97"/>
      <c r="P91" s="97"/>
      <c r="Q91" s="95"/>
      <c r="R91" s="163"/>
      <c r="S91" s="98"/>
      <c r="T91" s="97"/>
      <c r="U91" s="99"/>
      <c r="V91" s="91"/>
      <c r="W91" s="92"/>
      <c r="X91" s="92"/>
      <c r="Y91" s="92"/>
      <c r="Z91" s="93"/>
      <c r="AA91" s="91"/>
      <c r="AB91" s="92"/>
      <c r="AC91" s="92"/>
      <c r="AD91" s="93"/>
      <c r="AE91" s="91"/>
      <c r="AF91" s="92"/>
      <c r="AG91" s="92"/>
      <c r="AH91" s="93"/>
      <c r="AI91" s="91"/>
      <c r="AJ91" s="93"/>
      <c r="AK91" s="160"/>
      <c r="AL91" s="162"/>
      <c r="AM91" s="98"/>
      <c r="AN91" s="97"/>
      <c r="AO91" s="162"/>
      <c r="AP91" s="98"/>
      <c r="AQ91" s="161"/>
      <c r="AR91" s="160"/>
      <c r="AS91" s="97"/>
      <c r="AT91" s="162"/>
      <c r="AU91" s="98"/>
      <c r="AV91" s="97"/>
      <c r="AW91" s="161"/>
      <c r="AX91" s="84"/>
      <c r="AY91" s="85"/>
      <c r="AZ91" s="89"/>
      <c r="BA91" s="183"/>
      <c r="BB91" s="85"/>
      <c r="BC91" s="89"/>
      <c r="BD91" s="183"/>
      <c r="BE91" s="85"/>
      <c r="BF91" s="155"/>
      <c r="BG91" s="183"/>
      <c r="BH91" s="182"/>
      <c r="BI91" s="90"/>
      <c r="BJ91" s="87"/>
      <c r="BK91" s="190"/>
      <c r="BL91" s="191"/>
      <c r="BM91" s="192"/>
      <c r="BN91" s="191"/>
      <c r="BO91" s="192"/>
      <c r="BP91" s="191"/>
      <c r="BQ91" s="192"/>
      <c r="BR91" s="191"/>
      <c r="BS91" s="192"/>
      <c r="BT91" s="191"/>
      <c r="BU91" s="192"/>
      <c r="BV91" s="191"/>
      <c r="BW91" s="192"/>
      <c r="BX91" s="191"/>
      <c r="BY91" s="192"/>
      <c r="BZ91" s="191"/>
      <c r="CA91" s="192"/>
      <c r="CB91" s="191"/>
      <c r="CC91" s="192"/>
      <c r="CD91" s="221"/>
    </row>
    <row r="92" spans="1:82" ht="18.95" customHeight="1">
      <c r="A92" s="193" t="s">
        <v>23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212"/>
      <c r="AG92" s="213"/>
      <c r="AH92" s="213"/>
      <c r="AI92" s="213"/>
      <c r="AJ92" s="213"/>
      <c r="AK92" s="214"/>
      <c r="AL92" s="209" t="s">
        <v>31</v>
      </c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1"/>
      <c r="AX92" s="156"/>
      <c r="AY92" s="157"/>
      <c r="AZ92" s="153"/>
      <c r="BA92" s="100"/>
      <c r="BB92" s="157"/>
      <c r="BC92" s="153"/>
      <c r="BD92" s="100"/>
      <c r="BE92" s="157"/>
      <c r="BF92" s="158"/>
      <c r="BG92" s="193" t="s">
        <v>95</v>
      </c>
      <c r="BH92" s="199"/>
      <c r="BI92" s="200"/>
      <c r="BJ92" s="200"/>
      <c r="BK92" s="200"/>
      <c r="BL92" s="200"/>
      <c r="BM92" s="200"/>
      <c r="BN92" s="200"/>
      <c r="BO92" s="200"/>
      <c r="BP92" s="201"/>
      <c r="BQ92" s="193" t="s">
        <v>24</v>
      </c>
      <c r="BR92" s="199"/>
      <c r="BS92" s="200"/>
      <c r="BT92" s="200"/>
      <c r="BU92" s="200"/>
      <c r="BV92" s="201"/>
      <c r="BW92" s="199"/>
      <c r="BX92" s="200"/>
      <c r="BY92" s="200"/>
      <c r="BZ92" s="200"/>
      <c r="CA92" s="201"/>
      <c r="CB92" s="208" t="s">
        <v>25</v>
      </c>
      <c r="CC92" s="208"/>
      <c r="CD92" s="208"/>
    </row>
    <row r="93" spans="1:82" ht="18.95" customHeight="1">
      <c r="A93" s="194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215"/>
      <c r="AG93" s="216"/>
      <c r="AH93" s="216"/>
      <c r="AI93" s="216"/>
      <c r="AJ93" s="216"/>
      <c r="AK93" s="217"/>
      <c r="AL93" s="209" t="s">
        <v>92</v>
      </c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1"/>
      <c r="AX93" s="156"/>
      <c r="AY93" s="157"/>
      <c r="AZ93" s="153"/>
      <c r="BA93" s="100"/>
      <c r="BB93" s="157"/>
      <c r="BC93" s="153"/>
      <c r="BD93" s="100"/>
      <c r="BE93" s="157"/>
      <c r="BF93" s="158"/>
      <c r="BG93" s="194"/>
      <c r="BH93" s="202"/>
      <c r="BI93" s="203"/>
      <c r="BJ93" s="203"/>
      <c r="BK93" s="203"/>
      <c r="BL93" s="203"/>
      <c r="BM93" s="203"/>
      <c r="BN93" s="203"/>
      <c r="BO93" s="203"/>
      <c r="BP93" s="204"/>
      <c r="BQ93" s="194"/>
      <c r="BR93" s="202"/>
      <c r="BS93" s="203"/>
      <c r="BT93" s="203"/>
      <c r="BU93" s="203"/>
      <c r="BV93" s="204"/>
      <c r="BW93" s="202"/>
      <c r="BX93" s="203"/>
      <c r="BY93" s="203"/>
      <c r="BZ93" s="203"/>
      <c r="CA93" s="204"/>
      <c r="CB93" s="199"/>
      <c r="CC93" s="200"/>
      <c r="CD93" s="201"/>
    </row>
    <row r="94" spans="1:82" ht="18.95" customHeight="1">
      <c r="A94" s="195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218"/>
      <c r="AG94" s="219"/>
      <c r="AH94" s="219"/>
      <c r="AI94" s="219"/>
      <c r="AJ94" s="219"/>
      <c r="AK94" s="220"/>
      <c r="AL94" s="209" t="s">
        <v>93</v>
      </c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1"/>
      <c r="AX94" s="156"/>
      <c r="AY94" s="157"/>
      <c r="AZ94" s="153"/>
      <c r="BA94" s="100"/>
      <c r="BB94" s="157"/>
      <c r="BC94" s="153"/>
      <c r="BD94" s="100"/>
      <c r="BE94" s="157"/>
      <c r="BF94" s="158"/>
      <c r="BG94" s="195"/>
      <c r="BH94" s="205"/>
      <c r="BI94" s="206"/>
      <c r="BJ94" s="206"/>
      <c r="BK94" s="206"/>
      <c r="BL94" s="206"/>
      <c r="BM94" s="206"/>
      <c r="BN94" s="206"/>
      <c r="BO94" s="206"/>
      <c r="BP94" s="207"/>
      <c r="BQ94" s="195"/>
      <c r="BR94" s="205"/>
      <c r="BS94" s="206"/>
      <c r="BT94" s="206"/>
      <c r="BU94" s="206"/>
      <c r="BV94" s="207"/>
      <c r="BW94" s="205"/>
      <c r="BX94" s="206"/>
      <c r="BY94" s="206"/>
      <c r="BZ94" s="206"/>
      <c r="CA94" s="207"/>
      <c r="CB94" s="205"/>
      <c r="CC94" s="206"/>
      <c r="CD94" s="207"/>
    </row>
    <row r="95" spans="1:82" ht="18.95" customHeight="1"/>
    <row r="96" spans="1:82" ht="18.95" customHeight="1"/>
  </sheetData>
  <sheetProtection sheet="1" objects="1" scenarios="1"/>
  <mergeCells count="556">
    <mergeCell ref="T1:U1"/>
    <mergeCell ref="V1:Z1"/>
    <mergeCell ref="A3:D6"/>
    <mergeCell ref="E3:V6"/>
    <mergeCell ref="W3:AY3"/>
    <mergeCell ref="BS3:CC4"/>
    <mergeCell ref="W4:AY6"/>
    <mergeCell ref="BC5:BF6"/>
    <mergeCell ref="BH5:CC6"/>
    <mergeCell ref="BH7:CC7"/>
    <mergeCell ref="Q8:V8"/>
    <mergeCell ref="W8:Y8"/>
    <mergeCell ref="Z8:AE8"/>
    <mergeCell ref="AF8:AN8"/>
    <mergeCell ref="BC8:BF8"/>
    <mergeCell ref="BH8:CC8"/>
    <mergeCell ref="A7:D8"/>
    <mergeCell ref="E7:P8"/>
    <mergeCell ref="Q7:AN7"/>
    <mergeCell ref="AO7:AP8"/>
    <mergeCell ref="AQ7:AY8"/>
    <mergeCell ref="BC7:BF7"/>
    <mergeCell ref="AO9:AP9"/>
    <mergeCell ref="AQ9:AY9"/>
    <mergeCell ref="BC9:BF9"/>
    <mergeCell ref="BH9:BO9"/>
    <mergeCell ref="BQ9:BX9"/>
    <mergeCell ref="BZ9:CB9"/>
    <mergeCell ref="A9:D9"/>
    <mergeCell ref="E9:P9"/>
    <mergeCell ref="Q9:V9"/>
    <mergeCell ref="W9:Y9"/>
    <mergeCell ref="Z9:AE9"/>
    <mergeCell ref="AF9:AN9"/>
    <mergeCell ref="AO10:AP10"/>
    <mergeCell ref="AQ10:AY10"/>
    <mergeCell ref="BH10:BN10"/>
    <mergeCell ref="BT10:CC10"/>
    <mergeCell ref="A11:D11"/>
    <mergeCell ref="E11:P11"/>
    <mergeCell ref="Q11:V11"/>
    <mergeCell ref="W11:Y11"/>
    <mergeCell ref="Z11:AE11"/>
    <mergeCell ref="AF11:AN11"/>
    <mergeCell ref="A10:D10"/>
    <mergeCell ref="E10:P10"/>
    <mergeCell ref="Q10:V10"/>
    <mergeCell ref="W10:Y10"/>
    <mergeCell ref="Z10:AE10"/>
    <mergeCell ref="AF10:AN10"/>
    <mergeCell ref="AO11:AP11"/>
    <mergeCell ref="AQ11:AY11"/>
    <mergeCell ref="BC11:BF11"/>
    <mergeCell ref="BH11:CC11"/>
    <mergeCell ref="A12:D12"/>
    <mergeCell ref="E12:P12"/>
    <mergeCell ref="Q12:V12"/>
    <mergeCell ref="W12:Y12"/>
    <mergeCell ref="Z12:AE12"/>
    <mergeCell ref="AF12:AN12"/>
    <mergeCell ref="AO12:AP12"/>
    <mergeCell ref="AQ12:AY12"/>
    <mergeCell ref="A13:D13"/>
    <mergeCell ref="E13:P13"/>
    <mergeCell ref="Q13:V13"/>
    <mergeCell ref="W13:Y13"/>
    <mergeCell ref="Z13:AE13"/>
    <mergeCell ref="AF13:AN13"/>
    <mergeCell ref="AO13:AP13"/>
    <mergeCell ref="AQ13:AY13"/>
    <mergeCell ref="BB13:CC14"/>
    <mergeCell ref="A14:D14"/>
    <mergeCell ref="E14:P14"/>
    <mergeCell ref="Q14:V14"/>
    <mergeCell ref="W14:Y14"/>
    <mergeCell ref="Z14:AE14"/>
    <mergeCell ref="AF14:AN14"/>
    <mergeCell ref="AO14:AP14"/>
    <mergeCell ref="AQ14:AY14"/>
    <mergeCell ref="AO15:AP15"/>
    <mergeCell ref="AQ15:AY15"/>
    <mergeCell ref="A16:D16"/>
    <mergeCell ref="E16:P16"/>
    <mergeCell ref="Q16:V16"/>
    <mergeCell ref="W16:Y16"/>
    <mergeCell ref="Z16:AE16"/>
    <mergeCell ref="AF16:AN16"/>
    <mergeCell ref="AO16:AP16"/>
    <mergeCell ref="AQ16:AY16"/>
    <mergeCell ref="A15:D15"/>
    <mergeCell ref="E15:P15"/>
    <mergeCell ref="Q15:V15"/>
    <mergeCell ref="W15:Y15"/>
    <mergeCell ref="Z15:AE15"/>
    <mergeCell ref="AF15:AN15"/>
    <mergeCell ref="BB16:CC16"/>
    <mergeCell ref="A17:D17"/>
    <mergeCell ref="E17:P17"/>
    <mergeCell ref="Q17:V17"/>
    <mergeCell ref="W17:Y17"/>
    <mergeCell ref="Z17:AE17"/>
    <mergeCell ref="AF17:AN17"/>
    <mergeCell ref="AO17:AP17"/>
    <mergeCell ref="AQ17:AY17"/>
    <mergeCell ref="AO18:AP18"/>
    <mergeCell ref="AQ18:AY18"/>
    <mergeCell ref="A19:H22"/>
    <mergeCell ref="I19:X19"/>
    <mergeCell ref="Y19:AE19"/>
    <mergeCell ref="AF19:AN19"/>
    <mergeCell ref="AO19:AY22"/>
    <mergeCell ref="I20:O20"/>
    <mergeCell ref="P20:X20"/>
    <mergeCell ref="Y20:AE20"/>
    <mergeCell ref="A18:D18"/>
    <mergeCell ref="E18:P18"/>
    <mergeCell ref="Q18:V18"/>
    <mergeCell ref="W18:Y18"/>
    <mergeCell ref="Z18:AE18"/>
    <mergeCell ref="AF18:AN18"/>
    <mergeCell ref="AF20:AN20"/>
    <mergeCell ref="I22:O22"/>
    <mergeCell ref="P22:X22"/>
    <mergeCell ref="Y22:AE22"/>
    <mergeCell ref="AF22:AN22"/>
    <mergeCell ref="BC20:BE20"/>
    <mergeCell ref="BF20:BH20"/>
    <mergeCell ref="BN20:BU20"/>
    <mergeCell ref="I21:O21"/>
    <mergeCell ref="P21:X21"/>
    <mergeCell ref="Y21:AE21"/>
    <mergeCell ref="AF21:AN21"/>
    <mergeCell ref="BC21:BE21"/>
    <mergeCell ref="BF21:BH21"/>
    <mergeCell ref="BO21:BS21"/>
    <mergeCell ref="BT21:BU21"/>
    <mergeCell ref="BC22:BE22"/>
    <mergeCell ref="BF22:BH22"/>
    <mergeCell ref="BN22:BS22"/>
    <mergeCell ref="BT22:BU22"/>
    <mergeCell ref="T31:U31"/>
    <mergeCell ref="V31:Z31"/>
    <mergeCell ref="A33:D36"/>
    <mergeCell ref="E33:V36"/>
    <mergeCell ref="W33:AY33"/>
    <mergeCell ref="BS33:CC34"/>
    <mergeCell ref="W34:AY36"/>
    <mergeCell ref="BC35:BF36"/>
    <mergeCell ref="BH35:CC36"/>
    <mergeCell ref="BH37:CC37"/>
    <mergeCell ref="Q38:V38"/>
    <mergeCell ref="W38:Y38"/>
    <mergeCell ref="Z38:AE38"/>
    <mergeCell ref="AF38:AN38"/>
    <mergeCell ref="BC38:BF38"/>
    <mergeCell ref="BH38:CC38"/>
    <mergeCell ref="A37:D38"/>
    <mergeCell ref="E37:P38"/>
    <mergeCell ref="Q37:AN37"/>
    <mergeCell ref="AO37:AP38"/>
    <mergeCell ref="AQ37:AY38"/>
    <mergeCell ref="BC37:BF37"/>
    <mergeCell ref="AO39:AP39"/>
    <mergeCell ref="AQ39:AY39"/>
    <mergeCell ref="BC39:BF39"/>
    <mergeCell ref="BH39:BO39"/>
    <mergeCell ref="BQ39:BX39"/>
    <mergeCell ref="BZ39:CB39"/>
    <mergeCell ref="A39:D39"/>
    <mergeCell ref="E39:P39"/>
    <mergeCell ref="Q39:V39"/>
    <mergeCell ref="W39:Y39"/>
    <mergeCell ref="Z39:AE39"/>
    <mergeCell ref="AF39:AN39"/>
    <mergeCell ref="AO40:AP40"/>
    <mergeCell ref="AQ40:AY40"/>
    <mergeCell ref="BC40:BF40"/>
    <mergeCell ref="BH40:BN40"/>
    <mergeCell ref="BT40:CC40"/>
    <mergeCell ref="A41:D41"/>
    <mergeCell ref="E41:P41"/>
    <mergeCell ref="Q41:V41"/>
    <mergeCell ref="W41:Y41"/>
    <mergeCell ref="Z41:AE41"/>
    <mergeCell ref="A40:D40"/>
    <mergeCell ref="E40:P40"/>
    <mergeCell ref="Q40:V40"/>
    <mergeCell ref="W40:Y40"/>
    <mergeCell ref="Z40:AE40"/>
    <mergeCell ref="AF40:AN40"/>
    <mergeCell ref="AF41:AN41"/>
    <mergeCell ref="AO41:AP41"/>
    <mergeCell ref="AQ41:AY41"/>
    <mergeCell ref="BC41:BF41"/>
    <mergeCell ref="BH41:CC41"/>
    <mergeCell ref="AF42:AN42"/>
    <mergeCell ref="AO42:AP42"/>
    <mergeCell ref="AQ42:AY42"/>
    <mergeCell ref="A43:D43"/>
    <mergeCell ref="E43:P43"/>
    <mergeCell ref="Q43:V43"/>
    <mergeCell ref="W43:Y43"/>
    <mergeCell ref="Z43:AE43"/>
    <mergeCell ref="AF43:AN43"/>
    <mergeCell ref="AO43:AP43"/>
    <mergeCell ref="AQ43:AY43"/>
    <mergeCell ref="A46:D46"/>
    <mergeCell ref="E46:P46"/>
    <mergeCell ref="Q46:V46"/>
    <mergeCell ref="W46:Y46"/>
    <mergeCell ref="A42:D42"/>
    <mergeCell ref="E42:P42"/>
    <mergeCell ref="Q42:V42"/>
    <mergeCell ref="W42:Y42"/>
    <mergeCell ref="Z42:AE42"/>
    <mergeCell ref="A45:D45"/>
    <mergeCell ref="E45:P45"/>
    <mergeCell ref="Q45:V45"/>
    <mergeCell ref="W45:Y45"/>
    <mergeCell ref="Z45:AE45"/>
    <mergeCell ref="AF45:AN45"/>
    <mergeCell ref="AO45:AP45"/>
    <mergeCell ref="AQ45:AY45"/>
    <mergeCell ref="BD45:CD45"/>
    <mergeCell ref="A44:D44"/>
    <mergeCell ref="E44:P44"/>
    <mergeCell ref="Q44:V44"/>
    <mergeCell ref="W44:Y44"/>
    <mergeCell ref="Z44:AE44"/>
    <mergeCell ref="AF44:AN44"/>
    <mergeCell ref="AO44:AP44"/>
    <mergeCell ref="AQ44:AY44"/>
    <mergeCell ref="BD44:CD44"/>
    <mergeCell ref="Z46:AE46"/>
    <mergeCell ref="AF46:AN46"/>
    <mergeCell ref="AO46:AP46"/>
    <mergeCell ref="AQ46:AY46"/>
    <mergeCell ref="BD46:CD46"/>
    <mergeCell ref="AO47:AP47"/>
    <mergeCell ref="AQ47:AY47"/>
    <mergeCell ref="BD47:CD47"/>
    <mergeCell ref="A48:D48"/>
    <mergeCell ref="E48:P48"/>
    <mergeCell ref="Q48:V48"/>
    <mergeCell ref="W48:Y48"/>
    <mergeCell ref="Z48:AE48"/>
    <mergeCell ref="AF48:AN48"/>
    <mergeCell ref="AO48:AP48"/>
    <mergeCell ref="A47:D47"/>
    <mergeCell ref="E47:P47"/>
    <mergeCell ref="Q47:V47"/>
    <mergeCell ref="W47:Y47"/>
    <mergeCell ref="Z47:AE47"/>
    <mergeCell ref="AF47:AN47"/>
    <mergeCell ref="AQ48:AY48"/>
    <mergeCell ref="BB43:BC47"/>
    <mergeCell ref="BD43:CD43"/>
    <mergeCell ref="BN52:BS52"/>
    <mergeCell ref="BT52:BU52"/>
    <mergeCell ref="BA49:BH50"/>
    <mergeCell ref="BJ49:BL50"/>
    <mergeCell ref="BN49:BU50"/>
    <mergeCell ref="BW49:CD50"/>
    <mergeCell ref="I50:O50"/>
    <mergeCell ref="P50:X50"/>
    <mergeCell ref="Y50:AE50"/>
    <mergeCell ref="AF50:AN50"/>
    <mergeCell ref="I49:X49"/>
    <mergeCell ref="Y49:AE49"/>
    <mergeCell ref="AF49:AN49"/>
    <mergeCell ref="AO49:AY52"/>
    <mergeCell ref="I51:O51"/>
    <mergeCell ref="P51:X51"/>
    <mergeCell ref="Y51:AE51"/>
    <mergeCell ref="AF51:AN51"/>
    <mergeCell ref="A54:J54"/>
    <mergeCell ref="K54:U54"/>
    <mergeCell ref="V54:Z54"/>
    <mergeCell ref="AA54:AD54"/>
    <mergeCell ref="AE54:AH54"/>
    <mergeCell ref="AI54:AJ54"/>
    <mergeCell ref="I52:O52"/>
    <mergeCell ref="P52:X52"/>
    <mergeCell ref="Y52:AE52"/>
    <mergeCell ref="AF52:AN52"/>
    <mergeCell ref="AK54:AQ54"/>
    <mergeCell ref="A49:H52"/>
    <mergeCell ref="AR54:AW54"/>
    <mergeCell ref="AX54:BF54"/>
    <mergeCell ref="BG54:BH54"/>
    <mergeCell ref="BK54:CD54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BW59:BX59"/>
    <mergeCell ref="BY59:BZ59"/>
    <mergeCell ref="CA59:CB59"/>
    <mergeCell ref="CC57:CD57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C58:CD58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9:CD59"/>
    <mergeCell ref="A60:A62"/>
    <mergeCell ref="B60:G62"/>
    <mergeCell ref="H60:M62"/>
    <mergeCell ref="N60:S62"/>
    <mergeCell ref="T60:Y62"/>
    <mergeCell ref="BR60:BV62"/>
    <mergeCell ref="BW60:CA62"/>
    <mergeCell ref="CB60:CD60"/>
    <mergeCell ref="AL61:AW61"/>
    <mergeCell ref="CB61:CD62"/>
    <mergeCell ref="AL62:AW62"/>
    <mergeCell ref="Z60:AE62"/>
    <mergeCell ref="AF60:AK62"/>
    <mergeCell ref="AL60:AW60"/>
    <mergeCell ref="BG60:BG62"/>
    <mergeCell ref="BH60:BP62"/>
    <mergeCell ref="BQ60:BQ62"/>
    <mergeCell ref="BK59:BL59"/>
    <mergeCell ref="BM59:BN59"/>
    <mergeCell ref="BO59:BP59"/>
    <mergeCell ref="BQ59:BR59"/>
    <mergeCell ref="BS59:BT59"/>
    <mergeCell ref="BU59:BV59"/>
    <mergeCell ref="T63:U63"/>
    <mergeCell ref="V63:Z63"/>
    <mergeCell ref="A65:D68"/>
    <mergeCell ref="E65:V68"/>
    <mergeCell ref="W65:AY65"/>
    <mergeCell ref="BS65:CC66"/>
    <mergeCell ref="W66:AY68"/>
    <mergeCell ref="BC67:BF68"/>
    <mergeCell ref="BH67:CC68"/>
    <mergeCell ref="BH69:CC69"/>
    <mergeCell ref="Q70:V70"/>
    <mergeCell ref="W70:Y70"/>
    <mergeCell ref="Z70:AE70"/>
    <mergeCell ref="AF70:AN70"/>
    <mergeCell ref="BC70:BF70"/>
    <mergeCell ref="BH70:CC70"/>
    <mergeCell ref="A69:D70"/>
    <mergeCell ref="E69:P70"/>
    <mergeCell ref="Q69:AN69"/>
    <mergeCell ref="AO69:AP70"/>
    <mergeCell ref="AQ69:AY70"/>
    <mergeCell ref="BC69:BF69"/>
    <mergeCell ref="AO71:AP71"/>
    <mergeCell ref="AQ71:AY71"/>
    <mergeCell ref="BC71:BF71"/>
    <mergeCell ref="BH71:BO71"/>
    <mergeCell ref="BQ71:BX71"/>
    <mergeCell ref="BZ71:CB71"/>
    <mergeCell ref="A71:D71"/>
    <mergeCell ref="E71:P71"/>
    <mergeCell ref="Q71:V71"/>
    <mergeCell ref="W71:Y71"/>
    <mergeCell ref="Z71:AE71"/>
    <mergeCell ref="AF71:AN71"/>
    <mergeCell ref="AO72:AP72"/>
    <mergeCell ref="AQ72:AY72"/>
    <mergeCell ref="BC72:BF72"/>
    <mergeCell ref="BH72:BN72"/>
    <mergeCell ref="BT72:CC72"/>
    <mergeCell ref="A73:D73"/>
    <mergeCell ref="E73:P73"/>
    <mergeCell ref="Q73:V73"/>
    <mergeCell ref="W73:Y73"/>
    <mergeCell ref="Z73:AE73"/>
    <mergeCell ref="A72:D72"/>
    <mergeCell ref="E72:P72"/>
    <mergeCell ref="Q72:V72"/>
    <mergeCell ref="W72:Y72"/>
    <mergeCell ref="Z72:AE72"/>
    <mergeCell ref="AF72:AN72"/>
    <mergeCell ref="AF73:AN73"/>
    <mergeCell ref="AO73:AP73"/>
    <mergeCell ref="AQ73:AY73"/>
    <mergeCell ref="BC73:BF73"/>
    <mergeCell ref="BH73:CC73"/>
    <mergeCell ref="AF74:AN74"/>
    <mergeCell ref="AO74:AP74"/>
    <mergeCell ref="AQ74:AY74"/>
    <mergeCell ref="A75:D75"/>
    <mergeCell ref="E75:P75"/>
    <mergeCell ref="Q75:V75"/>
    <mergeCell ref="W75:Y75"/>
    <mergeCell ref="Z75:AE75"/>
    <mergeCell ref="AF75:AN75"/>
    <mergeCell ref="AO75:AP75"/>
    <mergeCell ref="AQ75:AY75"/>
    <mergeCell ref="A78:D78"/>
    <mergeCell ref="E78:P78"/>
    <mergeCell ref="Q78:V78"/>
    <mergeCell ref="W78:Y78"/>
    <mergeCell ref="A74:D74"/>
    <mergeCell ref="E74:P74"/>
    <mergeCell ref="Q74:V74"/>
    <mergeCell ref="W74:Y74"/>
    <mergeCell ref="Z74:AE74"/>
    <mergeCell ref="A77:D77"/>
    <mergeCell ref="E77:P77"/>
    <mergeCell ref="Q77:V77"/>
    <mergeCell ref="W77:Y77"/>
    <mergeCell ref="Z77:AE77"/>
    <mergeCell ref="AF77:AN77"/>
    <mergeCell ref="AO77:AP77"/>
    <mergeCell ref="AQ77:AY77"/>
    <mergeCell ref="BD77:CD77"/>
    <mergeCell ref="A76:D76"/>
    <mergeCell ref="E76:P76"/>
    <mergeCell ref="Q76:V76"/>
    <mergeCell ref="W76:Y76"/>
    <mergeCell ref="Z76:AE76"/>
    <mergeCell ref="AF76:AN76"/>
    <mergeCell ref="AO76:AP76"/>
    <mergeCell ref="AQ76:AY76"/>
    <mergeCell ref="BD76:CD76"/>
    <mergeCell ref="Z78:AE78"/>
    <mergeCell ref="AF78:AN78"/>
    <mergeCell ref="AO78:AP78"/>
    <mergeCell ref="AQ78:AY78"/>
    <mergeCell ref="BD78:CD78"/>
    <mergeCell ref="AO79:AP79"/>
    <mergeCell ref="AQ79:AY79"/>
    <mergeCell ref="BD79:CD79"/>
    <mergeCell ref="A80:D80"/>
    <mergeCell ref="E80:P80"/>
    <mergeCell ref="Q80:V80"/>
    <mergeCell ref="W80:Y80"/>
    <mergeCell ref="Z80:AE80"/>
    <mergeCell ref="AF80:AN80"/>
    <mergeCell ref="AO80:AP80"/>
    <mergeCell ref="A79:D79"/>
    <mergeCell ref="E79:P79"/>
    <mergeCell ref="Q79:V79"/>
    <mergeCell ref="W79:Y79"/>
    <mergeCell ref="Z79:AE79"/>
    <mergeCell ref="AF79:AN79"/>
    <mergeCell ref="AQ80:AY80"/>
    <mergeCell ref="BB75:BC79"/>
    <mergeCell ref="BD75:CD75"/>
    <mergeCell ref="BN84:BS84"/>
    <mergeCell ref="BT84:BU84"/>
    <mergeCell ref="BA81:BH82"/>
    <mergeCell ref="BJ81:BL82"/>
    <mergeCell ref="BN81:BU82"/>
    <mergeCell ref="BW81:CD82"/>
    <mergeCell ref="I82:O82"/>
    <mergeCell ref="P82:X82"/>
    <mergeCell ref="Y82:AE82"/>
    <mergeCell ref="AF82:AN82"/>
    <mergeCell ref="I81:X81"/>
    <mergeCell ref="Y81:AE81"/>
    <mergeCell ref="AF81:AN81"/>
    <mergeCell ref="AO81:AY84"/>
    <mergeCell ref="I83:O83"/>
    <mergeCell ref="P83:X83"/>
    <mergeCell ref="Y83:AE83"/>
    <mergeCell ref="AF83:AN83"/>
    <mergeCell ref="A86:J86"/>
    <mergeCell ref="K86:U86"/>
    <mergeCell ref="V86:Z86"/>
    <mergeCell ref="AA86:AD86"/>
    <mergeCell ref="AE86:AH86"/>
    <mergeCell ref="AI86:AJ86"/>
    <mergeCell ref="I84:O84"/>
    <mergeCell ref="P84:X84"/>
    <mergeCell ref="Y84:AE84"/>
    <mergeCell ref="AF84:AN84"/>
    <mergeCell ref="AK86:AQ86"/>
    <mergeCell ref="A81:H84"/>
    <mergeCell ref="AR86:AW86"/>
    <mergeCell ref="AX86:BF86"/>
    <mergeCell ref="BG86:BH86"/>
    <mergeCell ref="BK86:CD86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BW91:BX91"/>
    <mergeCell ref="BY91:BZ91"/>
    <mergeCell ref="CA91:CB91"/>
    <mergeCell ref="CC89:CD89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BK89:BL89"/>
    <mergeCell ref="BM89:BN89"/>
    <mergeCell ref="BO89:BP89"/>
    <mergeCell ref="BQ89:BR89"/>
    <mergeCell ref="BS89:BT89"/>
    <mergeCell ref="BU89:BV89"/>
    <mergeCell ref="BW89:BX89"/>
    <mergeCell ref="BY89:BZ89"/>
    <mergeCell ref="CA89:CB89"/>
    <mergeCell ref="CC91:CD91"/>
    <mergeCell ref="A92:A94"/>
    <mergeCell ref="B92:G94"/>
    <mergeCell ref="H92:M94"/>
    <mergeCell ref="N92:S94"/>
    <mergeCell ref="T92:Y94"/>
    <mergeCell ref="BR92:BV94"/>
    <mergeCell ref="BW92:CA94"/>
    <mergeCell ref="CB92:CD92"/>
    <mergeCell ref="AL93:AW93"/>
    <mergeCell ref="CB93:CD94"/>
    <mergeCell ref="AL94:AW94"/>
    <mergeCell ref="Z92:AE94"/>
    <mergeCell ref="AF92:AK94"/>
    <mergeCell ref="AL92:AW92"/>
    <mergeCell ref="BG92:BG94"/>
    <mergeCell ref="BH92:BP94"/>
    <mergeCell ref="BQ92:BQ94"/>
    <mergeCell ref="BK91:BL91"/>
    <mergeCell ref="BM91:BN91"/>
    <mergeCell ref="BO91:BP91"/>
    <mergeCell ref="BQ91:BR91"/>
    <mergeCell ref="BS91:BT91"/>
    <mergeCell ref="BU91:BV91"/>
  </mergeCells>
  <phoneticPr fontId="4"/>
  <printOptions horizontalCentered="1"/>
  <pageMargins left="0.78740157480314965" right="0.19685039370078741" top="0.70866141732283472" bottom="0.31496062992125984" header="0" footer="0"/>
  <pageSetup paperSize="9" orientation="landscape" verticalDpi="0" r:id="rId1"/>
  <headerFooter alignWithMargins="0"/>
  <rowBreaks count="1" manualBreakCount="1">
    <brk id="30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K49"/>
  <sheetViews>
    <sheetView showGridLines="0" workbookViewId="0">
      <selection activeCell="V1" sqref="V1:Z1"/>
    </sheetView>
  </sheetViews>
  <sheetFormatPr defaultRowHeight="11.25"/>
  <cols>
    <col min="1" max="82" width="1.85546875" style="2" customWidth="1"/>
    <col min="83" max="16384" width="9.140625" style="2"/>
  </cols>
  <sheetData>
    <row r="1" spans="1:89" ht="18" customHeight="1" thickBot="1">
      <c r="B1" s="461" t="s">
        <v>32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"/>
      <c r="T1" s="340" t="s">
        <v>0</v>
      </c>
      <c r="U1" s="341"/>
      <c r="V1" s="433"/>
      <c r="W1" s="433"/>
      <c r="X1" s="433"/>
      <c r="Y1" s="433"/>
      <c r="Z1" s="434"/>
      <c r="AC1" s="462" t="s">
        <v>108</v>
      </c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BB1" s="6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463"/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101"/>
    </row>
    <row r="2" spans="1:89" ht="20.100000000000001" customHeight="1">
      <c r="A2" s="10"/>
      <c r="BB2" s="13"/>
      <c r="BC2" s="368" t="s">
        <v>5</v>
      </c>
      <c r="BD2" s="368"/>
      <c r="BE2" s="368"/>
      <c r="BF2" s="368"/>
      <c r="BH2" s="446"/>
      <c r="BI2" s="446"/>
      <c r="BJ2" s="446"/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102"/>
    </row>
    <row r="3" spans="1:89" ht="24" customHeight="1">
      <c r="A3" s="10"/>
      <c r="B3" s="10"/>
      <c r="C3" s="103" t="s">
        <v>43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BB3" s="13"/>
      <c r="BC3" s="138" t="s">
        <v>7</v>
      </c>
      <c r="BD3" s="138"/>
      <c r="BE3" s="138"/>
      <c r="BF3" s="138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14"/>
    </row>
    <row r="4" spans="1:89" ht="20.100000000000001" customHeight="1" thickBot="1">
      <c r="A4" s="141"/>
      <c r="B4" s="141"/>
      <c r="C4" s="141"/>
      <c r="D4" s="14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Q4" s="105"/>
      <c r="AR4" s="105"/>
      <c r="AS4" s="105"/>
      <c r="AT4" s="105"/>
      <c r="AU4" s="105"/>
      <c r="AV4" s="105"/>
      <c r="AW4" s="105"/>
      <c r="AX4" s="105"/>
      <c r="AY4" s="105"/>
      <c r="BB4" s="13"/>
      <c r="BC4" s="319" t="s">
        <v>10</v>
      </c>
      <c r="BD4" s="319"/>
      <c r="BE4" s="319"/>
      <c r="BF4" s="319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106"/>
    </row>
    <row r="5" spans="1:89" s="107" customFormat="1" ht="20.100000000000001" customHeight="1">
      <c r="A5" s="141"/>
      <c r="B5" s="483" t="s">
        <v>44</v>
      </c>
      <c r="C5" s="484"/>
      <c r="D5" s="484"/>
      <c r="E5" s="484"/>
      <c r="F5" s="487" t="str">
        <f>+AP24</f>
        <v/>
      </c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9"/>
      <c r="X5" s="493" t="s">
        <v>34</v>
      </c>
      <c r="Y5" s="494"/>
      <c r="Z5" s="495"/>
      <c r="AA5" s="105"/>
      <c r="AB5" s="105"/>
      <c r="AC5" s="105"/>
      <c r="AD5" s="105"/>
      <c r="AE5" s="105"/>
      <c r="AF5" s="105"/>
      <c r="AG5" s="105"/>
      <c r="AH5" s="105"/>
      <c r="AI5" s="388" t="s">
        <v>45</v>
      </c>
      <c r="AJ5" s="355"/>
      <c r="AK5" s="355"/>
      <c r="AL5" s="355"/>
      <c r="AM5" s="355"/>
      <c r="AN5" s="355"/>
      <c r="AO5" s="355"/>
      <c r="AP5" s="356"/>
      <c r="AQ5" s="105"/>
      <c r="AR5" s="105"/>
      <c r="AS5" s="105"/>
      <c r="AT5" s="105"/>
      <c r="AU5" s="105"/>
      <c r="AV5" s="105"/>
      <c r="AW5" s="105"/>
      <c r="AX5" s="105"/>
      <c r="AY5" s="105"/>
      <c r="BB5" s="13"/>
      <c r="BC5" s="138" t="s">
        <v>11</v>
      </c>
      <c r="BD5" s="138"/>
      <c r="BE5" s="138"/>
      <c r="BF5" s="138"/>
      <c r="BH5" s="419"/>
      <c r="BI5" s="419"/>
      <c r="BJ5" s="419"/>
      <c r="BK5" s="419"/>
      <c r="BL5" s="419"/>
      <c r="BM5" s="419"/>
      <c r="BN5" s="419"/>
      <c r="BO5" s="419"/>
      <c r="BP5" s="108" t="s">
        <v>30</v>
      </c>
      <c r="BQ5" s="423"/>
      <c r="BR5" s="423"/>
      <c r="BS5" s="423"/>
      <c r="BT5" s="423"/>
      <c r="BU5" s="423"/>
      <c r="BV5" s="423"/>
      <c r="BW5" s="423"/>
      <c r="BX5" s="423"/>
      <c r="BY5" s="108" t="s">
        <v>29</v>
      </c>
      <c r="BZ5" s="460"/>
      <c r="CA5" s="460"/>
      <c r="CB5" s="460"/>
      <c r="CC5" s="108" t="s">
        <v>28</v>
      </c>
      <c r="CD5" s="14"/>
    </row>
    <row r="6" spans="1:89" ht="19.5" customHeight="1" thickBot="1">
      <c r="A6" s="141"/>
      <c r="B6" s="485"/>
      <c r="C6" s="486"/>
      <c r="D6" s="486"/>
      <c r="E6" s="486"/>
      <c r="F6" s="490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2"/>
      <c r="X6" s="496"/>
      <c r="Y6" s="497"/>
      <c r="Z6" s="498"/>
      <c r="AA6" s="105"/>
      <c r="AB6" s="105"/>
      <c r="AC6" s="105"/>
      <c r="AD6" s="105"/>
      <c r="AE6" s="105"/>
      <c r="AF6" s="105"/>
      <c r="AG6" s="105"/>
      <c r="AH6" s="105"/>
      <c r="AI6" s="478"/>
      <c r="AJ6" s="479"/>
      <c r="AK6" s="479"/>
      <c r="AL6" s="479"/>
      <c r="AM6" s="479"/>
      <c r="AN6" s="480"/>
      <c r="AO6" s="481"/>
      <c r="AP6" s="482"/>
      <c r="AQ6" s="105"/>
      <c r="AR6" s="105"/>
      <c r="AS6" s="105"/>
      <c r="AT6" s="105"/>
      <c r="AU6" s="105"/>
      <c r="AV6" s="105"/>
      <c r="AW6" s="105"/>
      <c r="AX6" s="105"/>
      <c r="AY6" s="105"/>
      <c r="AZ6" s="16"/>
      <c r="BB6" s="13"/>
      <c r="BC6" s="139" t="s">
        <v>13</v>
      </c>
      <c r="BD6" s="109"/>
      <c r="BE6" s="109"/>
      <c r="BF6" s="109"/>
      <c r="BG6" s="109"/>
      <c r="BH6" s="428"/>
      <c r="BI6" s="428"/>
      <c r="BJ6" s="428"/>
      <c r="BK6" s="428"/>
      <c r="BL6" s="428"/>
      <c r="BM6" s="428"/>
      <c r="BN6" s="10"/>
      <c r="BO6" s="19" t="s">
        <v>12</v>
      </c>
      <c r="BP6" s="18"/>
      <c r="BQ6" s="18"/>
      <c r="BR6" s="18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14"/>
    </row>
    <row r="7" spans="1:89" ht="18" customHeight="1" thickBot="1">
      <c r="A7" s="141"/>
      <c r="B7" s="141"/>
      <c r="C7" s="141"/>
      <c r="D7" s="141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499" t="s">
        <v>86</v>
      </c>
      <c r="AJ7" s="500"/>
      <c r="AK7" s="500"/>
      <c r="AL7" s="500"/>
      <c r="AM7" s="500"/>
      <c r="AN7" s="501"/>
      <c r="AO7" s="502" t="s">
        <v>87</v>
      </c>
      <c r="AP7" s="503"/>
      <c r="AQ7" s="105"/>
      <c r="AR7" s="105"/>
      <c r="AS7" s="105"/>
      <c r="AT7" s="105"/>
      <c r="AU7" s="105"/>
      <c r="AV7" s="105"/>
      <c r="AW7" s="105"/>
      <c r="AX7" s="105"/>
      <c r="AY7" s="105"/>
      <c r="AZ7" s="16"/>
      <c r="BB7" s="20"/>
      <c r="BC7" s="504" t="s">
        <v>14</v>
      </c>
      <c r="BD7" s="504"/>
      <c r="BE7" s="504"/>
      <c r="BF7" s="504"/>
      <c r="BG7" s="21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22"/>
    </row>
    <row r="8" spans="1:89" ht="18" customHeight="1" thickBot="1">
      <c r="A8" s="142"/>
      <c r="B8" s="141"/>
      <c r="C8" s="141"/>
      <c r="D8" s="14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6"/>
      <c r="BA8" s="10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9" ht="20.100000000000001" customHeight="1">
      <c r="A9" s="465" t="s">
        <v>46</v>
      </c>
      <c r="B9" s="466"/>
      <c r="C9" s="466"/>
      <c r="D9" s="468" t="s">
        <v>113</v>
      </c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70" t="s">
        <v>35</v>
      </c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471"/>
      <c r="AH9" s="466" t="s">
        <v>33</v>
      </c>
      <c r="AI9" s="466"/>
      <c r="AJ9" s="466"/>
      <c r="AK9" s="466"/>
      <c r="AL9" s="466"/>
      <c r="AM9" s="466"/>
      <c r="AN9" s="466"/>
      <c r="AO9" s="466"/>
      <c r="AP9" s="470" t="s">
        <v>47</v>
      </c>
      <c r="AQ9" s="261"/>
      <c r="AR9" s="261"/>
      <c r="AS9" s="261"/>
      <c r="AT9" s="261"/>
      <c r="AU9" s="261"/>
      <c r="AV9" s="261"/>
      <c r="AW9" s="261"/>
      <c r="AX9" s="471"/>
      <c r="AY9" s="472" t="s">
        <v>41</v>
      </c>
      <c r="AZ9" s="473"/>
      <c r="BA9" s="473"/>
      <c r="BB9" s="473"/>
      <c r="BC9" s="473"/>
      <c r="BD9" s="473"/>
      <c r="BE9" s="473"/>
      <c r="BF9" s="474"/>
      <c r="BG9" s="10"/>
      <c r="BH9" s="135" t="s">
        <v>89</v>
      </c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</row>
    <row r="10" spans="1:89" ht="20.100000000000001" customHeight="1">
      <c r="A10" s="467"/>
      <c r="B10" s="198"/>
      <c r="C10" s="198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330" t="s">
        <v>36</v>
      </c>
      <c r="R10" s="330"/>
      <c r="S10" s="330"/>
      <c r="T10" s="330"/>
      <c r="U10" s="330"/>
      <c r="V10" s="330"/>
      <c r="W10" s="330"/>
      <c r="X10" s="330"/>
      <c r="Y10" s="330"/>
      <c r="Z10" s="330" t="s">
        <v>48</v>
      </c>
      <c r="AA10" s="330"/>
      <c r="AB10" s="330"/>
      <c r="AC10" s="330"/>
      <c r="AD10" s="330"/>
      <c r="AE10" s="330"/>
      <c r="AF10" s="330"/>
      <c r="AG10" s="330"/>
      <c r="AH10" s="198"/>
      <c r="AI10" s="198"/>
      <c r="AJ10" s="198"/>
      <c r="AK10" s="198"/>
      <c r="AL10" s="198"/>
      <c r="AM10" s="198"/>
      <c r="AN10" s="198"/>
      <c r="AO10" s="198"/>
      <c r="AP10" s="205"/>
      <c r="AQ10" s="206"/>
      <c r="AR10" s="206"/>
      <c r="AS10" s="206"/>
      <c r="AT10" s="206"/>
      <c r="AU10" s="206"/>
      <c r="AV10" s="206"/>
      <c r="AW10" s="206"/>
      <c r="AX10" s="207"/>
      <c r="AY10" s="475"/>
      <c r="AZ10" s="476"/>
      <c r="BA10" s="476"/>
      <c r="BB10" s="476"/>
      <c r="BC10" s="476"/>
      <c r="BD10" s="476"/>
      <c r="BE10" s="476"/>
      <c r="BF10" s="477"/>
      <c r="BG10" s="110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D10" s="111"/>
      <c r="CE10" s="111"/>
      <c r="CF10" s="111"/>
      <c r="CG10" s="111"/>
      <c r="CH10" s="111"/>
      <c r="CI10" s="111"/>
      <c r="CJ10" s="111"/>
      <c r="CK10" s="111"/>
    </row>
    <row r="11" spans="1:89" ht="23.1" customHeight="1">
      <c r="A11" s="508">
        <v>1</v>
      </c>
      <c r="B11" s="509"/>
      <c r="C11" s="510"/>
      <c r="D11" s="511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3"/>
      <c r="Q11" s="514"/>
      <c r="R11" s="515"/>
      <c r="S11" s="515"/>
      <c r="T11" s="515"/>
      <c r="U11" s="515"/>
      <c r="V11" s="515"/>
      <c r="W11" s="515"/>
      <c r="X11" s="515"/>
      <c r="Y11" s="516"/>
      <c r="Z11" s="514"/>
      <c r="AA11" s="515"/>
      <c r="AB11" s="515"/>
      <c r="AC11" s="515"/>
      <c r="AD11" s="515"/>
      <c r="AE11" s="515"/>
      <c r="AF11" s="515"/>
      <c r="AG11" s="516"/>
      <c r="AH11" s="514"/>
      <c r="AI11" s="515"/>
      <c r="AJ11" s="515"/>
      <c r="AK11" s="515"/>
      <c r="AL11" s="515"/>
      <c r="AM11" s="515"/>
      <c r="AN11" s="515"/>
      <c r="AO11" s="516"/>
      <c r="AP11" s="517" t="str">
        <f>IF(Q11="","",SUM(Q11:AO11))</f>
        <v/>
      </c>
      <c r="AQ11" s="518"/>
      <c r="AR11" s="518"/>
      <c r="AS11" s="518"/>
      <c r="AT11" s="518"/>
      <c r="AU11" s="518"/>
      <c r="AV11" s="518"/>
      <c r="AW11" s="518"/>
      <c r="AX11" s="519"/>
      <c r="AY11" s="505"/>
      <c r="AZ11" s="506"/>
      <c r="BA11" s="506"/>
      <c r="BB11" s="506"/>
      <c r="BC11" s="506"/>
      <c r="BD11" s="506"/>
      <c r="BE11" s="506"/>
      <c r="BF11" s="507"/>
      <c r="BG11" s="110"/>
      <c r="BH11" s="134" t="s">
        <v>109</v>
      </c>
      <c r="BI11" s="24"/>
      <c r="BJ11" s="24"/>
      <c r="BK11" s="24"/>
      <c r="BL11" s="24"/>
      <c r="BM11" s="24"/>
      <c r="BN11" s="112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D11" s="111"/>
      <c r="CE11" s="111"/>
      <c r="CF11" s="111"/>
      <c r="CG11" s="111"/>
      <c r="CH11" s="111"/>
      <c r="CI11" s="111"/>
      <c r="CJ11" s="111"/>
      <c r="CK11" s="111"/>
    </row>
    <row r="12" spans="1:89" ht="23.1" customHeight="1">
      <c r="A12" s="508">
        <v>2</v>
      </c>
      <c r="B12" s="509"/>
      <c r="C12" s="510"/>
      <c r="D12" s="511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3"/>
      <c r="Q12" s="514"/>
      <c r="R12" s="515"/>
      <c r="S12" s="515"/>
      <c r="T12" s="515"/>
      <c r="U12" s="515"/>
      <c r="V12" s="515"/>
      <c r="W12" s="515"/>
      <c r="X12" s="515"/>
      <c r="Y12" s="516"/>
      <c r="Z12" s="514"/>
      <c r="AA12" s="515"/>
      <c r="AB12" s="515"/>
      <c r="AC12" s="515"/>
      <c r="AD12" s="515"/>
      <c r="AE12" s="515"/>
      <c r="AF12" s="515"/>
      <c r="AG12" s="516"/>
      <c r="AH12" s="514"/>
      <c r="AI12" s="515"/>
      <c r="AJ12" s="515"/>
      <c r="AK12" s="515"/>
      <c r="AL12" s="515"/>
      <c r="AM12" s="515"/>
      <c r="AN12" s="515"/>
      <c r="AO12" s="516"/>
      <c r="AP12" s="517" t="str">
        <f t="shared" ref="AP12:AP22" si="0">IF(Q12="","",SUM(Q12:AO12))</f>
        <v/>
      </c>
      <c r="AQ12" s="518"/>
      <c r="AR12" s="518"/>
      <c r="AS12" s="518"/>
      <c r="AT12" s="518"/>
      <c r="AU12" s="518"/>
      <c r="AV12" s="518"/>
      <c r="AW12" s="518"/>
      <c r="AX12" s="519"/>
      <c r="AY12" s="505"/>
      <c r="AZ12" s="506"/>
      <c r="BA12" s="506"/>
      <c r="BB12" s="506"/>
      <c r="BC12" s="506"/>
      <c r="BD12" s="506"/>
      <c r="BE12" s="506"/>
      <c r="BF12" s="507"/>
      <c r="BG12" s="10"/>
      <c r="BH12" s="10"/>
      <c r="BI12" s="10"/>
      <c r="BJ12" s="24"/>
      <c r="BK12" s="24"/>
      <c r="BL12" s="25"/>
      <c r="BM12" s="24"/>
      <c r="BO12" s="24"/>
      <c r="BP12" s="112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</row>
    <row r="13" spans="1:89" ht="23.1" customHeight="1">
      <c r="A13" s="508">
        <v>3</v>
      </c>
      <c r="B13" s="509"/>
      <c r="C13" s="510"/>
      <c r="D13" s="511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3"/>
      <c r="Q13" s="514"/>
      <c r="R13" s="515"/>
      <c r="S13" s="515"/>
      <c r="T13" s="515"/>
      <c r="U13" s="515"/>
      <c r="V13" s="515"/>
      <c r="W13" s="515"/>
      <c r="X13" s="515"/>
      <c r="Y13" s="516"/>
      <c r="Z13" s="514"/>
      <c r="AA13" s="515"/>
      <c r="AB13" s="515"/>
      <c r="AC13" s="515"/>
      <c r="AD13" s="515"/>
      <c r="AE13" s="515"/>
      <c r="AF13" s="515"/>
      <c r="AG13" s="516"/>
      <c r="AH13" s="514"/>
      <c r="AI13" s="515"/>
      <c r="AJ13" s="515"/>
      <c r="AK13" s="515"/>
      <c r="AL13" s="515"/>
      <c r="AM13" s="515"/>
      <c r="AN13" s="515"/>
      <c r="AO13" s="516"/>
      <c r="AP13" s="517" t="str">
        <f t="shared" si="0"/>
        <v/>
      </c>
      <c r="AQ13" s="518"/>
      <c r="AR13" s="518"/>
      <c r="AS13" s="518"/>
      <c r="AT13" s="518"/>
      <c r="AU13" s="518"/>
      <c r="AV13" s="518"/>
      <c r="AW13" s="518"/>
      <c r="AX13" s="519"/>
      <c r="AY13" s="505"/>
      <c r="AZ13" s="506"/>
      <c r="BA13" s="506"/>
      <c r="BB13" s="506"/>
      <c r="BC13" s="506"/>
      <c r="BD13" s="506"/>
      <c r="BE13" s="506"/>
      <c r="BF13" s="507"/>
      <c r="BG13" s="10"/>
      <c r="BH13" s="10"/>
      <c r="BI13" s="10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</row>
    <row r="14" spans="1:89" ht="23.1" customHeight="1">
      <c r="A14" s="508">
        <v>4</v>
      </c>
      <c r="B14" s="509"/>
      <c r="C14" s="510"/>
      <c r="D14" s="511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3"/>
      <c r="Q14" s="514"/>
      <c r="R14" s="515"/>
      <c r="S14" s="515"/>
      <c r="T14" s="515"/>
      <c r="U14" s="515"/>
      <c r="V14" s="515"/>
      <c r="W14" s="515"/>
      <c r="X14" s="515"/>
      <c r="Y14" s="516"/>
      <c r="Z14" s="514"/>
      <c r="AA14" s="515"/>
      <c r="AB14" s="515"/>
      <c r="AC14" s="515"/>
      <c r="AD14" s="515"/>
      <c r="AE14" s="515"/>
      <c r="AF14" s="515"/>
      <c r="AG14" s="516"/>
      <c r="AH14" s="514"/>
      <c r="AI14" s="515"/>
      <c r="AJ14" s="515"/>
      <c r="AK14" s="515"/>
      <c r="AL14" s="515"/>
      <c r="AM14" s="515"/>
      <c r="AN14" s="515"/>
      <c r="AO14" s="516"/>
      <c r="AP14" s="517" t="str">
        <f t="shared" si="0"/>
        <v/>
      </c>
      <c r="AQ14" s="518"/>
      <c r="AR14" s="518"/>
      <c r="AS14" s="518"/>
      <c r="AT14" s="518"/>
      <c r="AU14" s="518"/>
      <c r="AV14" s="518"/>
      <c r="AW14" s="518"/>
      <c r="AX14" s="519"/>
      <c r="AY14" s="505"/>
      <c r="AZ14" s="506"/>
      <c r="BA14" s="506"/>
      <c r="BB14" s="506"/>
      <c r="BC14" s="506"/>
      <c r="BD14" s="506"/>
      <c r="BE14" s="506"/>
      <c r="BF14" s="507"/>
      <c r="BG14" s="10"/>
      <c r="BH14" s="10"/>
      <c r="BI14" s="10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</row>
    <row r="15" spans="1:89" ht="23.1" customHeight="1">
      <c r="A15" s="508">
        <v>5</v>
      </c>
      <c r="B15" s="509"/>
      <c r="C15" s="510"/>
      <c r="D15" s="511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3"/>
      <c r="Q15" s="514"/>
      <c r="R15" s="515"/>
      <c r="S15" s="515"/>
      <c r="T15" s="515"/>
      <c r="U15" s="515"/>
      <c r="V15" s="515"/>
      <c r="W15" s="515"/>
      <c r="X15" s="515"/>
      <c r="Y15" s="516"/>
      <c r="Z15" s="514"/>
      <c r="AA15" s="515"/>
      <c r="AB15" s="515"/>
      <c r="AC15" s="515"/>
      <c r="AD15" s="515"/>
      <c r="AE15" s="515"/>
      <c r="AF15" s="515"/>
      <c r="AG15" s="516"/>
      <c r="AH15" s="514"/>
      <c r="AI15" s="515"/>
      <c r="AJ15" s="515"/>
      <c r="AK15" s="515"/>
      <c r="AL15" s="515"/>
      <c r="AM15" s="515"/>
      <c r="AN15" s="515"/>
      <c r="AO15" s="516"/>
      <c r="AP15" s="517" t="str">
        <f t="shared" si="0"/>
        <v/>
      </c>
      <c r="AQ15" s="518"/>
      <c r="AR15" s="518"/>
      <c r="AS15" s="518"/>
      <c r="AT15" s="518"/>
      <c r="AU15" s="518"/>
      <c r="AV15" s="518"/>
      <c r="AW15" s="518"/>
      <c r="AX15" s="519"/>
      <c r="AY15" s="505"/>
      <c r="AZ15" s="506"/>
      <c r="BA15" s="506"/>
      <c r="BB15" s="506"/>
      <c r="BC15" s="506"/>
      <c r="BD15" s="506"/>
      <c r="BE15" s="506"/>
      <c r="BF15" s="507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1:89" ht="23.1" customHeight="1">
      <c r="A16" s="508">
        <v>6</v>
      </c>
      <c r="B16" s="509"/>
      <c r="C16" s="510"/>
      <c r="D16" s="511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3"/>
      <c r="Q16" s="514"/>
      <c r="R16" s="515"/>
      <c r="S16" s="515"/>
      <c r="T16" s="515"/>
      <c r="U16" s="515"/>
      <c r="V16" s="515"/>
      <c r="W16" s="515"/>
      <c r="X16" s="515"/>
      <c r="Y16" s="516"/>
      <c r="Z16" s="514"/>
      <c r="AA16" s="515"/>
      <c r="AB16" s="515"/>
      <c r="AC16" s="515"/>
      <c r="AD16" s="515"/>
      <c r="AE16" s="515"/>
      <c r="AF16" s="515"/>
      <c r="AG16" s="516"/>
      <c r="AH16" s="514"/>
      <c r="AI16" s="515"/>
      <c r="AJ16" s="515"/>
      <c r="AK16" s="515"/>
      <c r="AL16" s="515"/>
      <c r="AM16" s="515"/>
      <c r="AN16" s="515"/>
      <c r="AO16" s="516"/>
      <c r="AP16" s="517" t="str">
        <f t="shared" si="0"/>
        <v/>
      </c>
      <c r="AQ16" s="518"/>
      <c r="AR16" s="518"/>
      <c r="AS16" s="518"/>
      <c r="AT16" s="518"/>
      <c r="AU16" s="518"/>
      <c r="AV16" s="518"/>
      <c r="AW16" s="518"/>
      <c r="AX16" s="519"/>
      <c r="AY16" s="505"/>
      <c r="AZ16" s="506"/>
      <c r="BA16" s="506"/>
      <c r="BB16" s="506"/>
      <c r="BC16" s="506"/>
      <c r="BD16" s="506"/>
      <c r="BE16" s="506"/>
      <c r="BF16" s="507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</row>
    <row r="17" spans="1:82" ht="23.1" customHeight="1">
      <c r="A17" s="508">
        <v>7</v>
      </c>
      <c r="B17" s="509"/>
      <c r="C17" s="510"/>
      <c r="D17" s="511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3"/>
      <c r="Q17" s="514"/>
      <c r="R17" s="515"/>
      <c r="S17" s="515"/>
      <c r="T17" s="515"/>
      <c r="U17" s="515"/>
      <c r="V17" s="515"/>
      <c r="W17" s="515"/>
      <c r="X17" s="515"/>
      <c r="Y17" s="516"/>
      <c r="Z17" s="514"/>
      <c r="AA17" s="515"/>
      <c r="AB17" s="515"/>
      <c r="AC17" s="515"/>
      <c r="AD17" s="515"/>
      <c r="AE17" s="515"/>
      <c r="AF17" s="515"/>
      <c r="AG17" s="516"/>
      <c r="AH17" s="514"/>
      <c r="AI17" s="515"/>
      <c r="AJ17" s="515"/>
      <c r="AK17" s="515"/>
      <c r="AL17" s="515"/>
      <c r="AM17" s="515"/>
      <c r="AN17" s="515"/>
      <c r="AO17" s="516"/>
      <c r="AP17" s="517" t="str">
        <f t="shared" si="0"/>
        <v/>
      </c>
      <c r="AQ17" s="518"/>
      <c r="AR17" s="518"/>
      <c r="AS17" s="518"/>
      <c r="AT17" s="518"/>
      <c r="AU17" s="518"/>
      <c r="AV17" s="518"/>
      <c r="AW17" s="518"/>
      <c r="AX17" s="519"/>
      <c r="AY17" s="505"/>
      <c r="AZ17" s="506"/>
      <c r="BA17" s="506"/>
      <c r="BB17" s="506"/>
      <c r="BC17" s="506"/>
      <c r="BD17" s="506"/>
      <c r="BE17" s="506"/>
      <c r="BF17" s="507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82" ht="23.1" customHeight="1">
      <c r="A18" s="508">
        <v>8</v>
      </c>
      <c r="B18" s="509"/>
      <c r="C18" s="510"/>
      <c r="D18" s="511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3"/>
      <c r="Q18" s="514"/>
      <c r="R18" s="515"/>
      <c r="S18" s="515"/>
      <c r="T18" s="515"/>
      <c r="U18" s="515"/>
      <c r="V18" s="515"/>
      <c r="W18" s="515"/>
      <c r="X18" s="515"/>
      <c r="Y18" s="516"/>
      <c r="Z18" s="514"/>
      <c r="AA18" s="515"/>
      <c r="AB18" s="515"/>
      <c r="AC18" s="515"/>
      <c r="AD18" s="515"/>
      <c r="AE18" s="515"/>
      <c r="AF18" s="515"/>
      <c r="AG18" s="516"/>
      <c r="AH18" s="514"/>
      <c r="AI18" s="515"/>
      <c r="AJ18" s="515"/>
      <c r="AK18" s="515"/>
      <c r="AL18" s="515"/>
      <c r="AM18" s="515"/>
      <c r="AN18" s="515"/>
      <c r="AO18" s="516"/>
      <c r="AP18" s="517" t="str">
        <f t="shared" si="0"/>
        <v/>
      </c>
      <c r="AQ18" s="518"/>
      <c r="AR18" s="518"/>
      <c r="AS18" s="518"/>
      <c r="AT18" s="518"/>
      <c r="AU18" s="518"/>
      <c r="AV18" s="518"/>
      <c r="AW18" s="518"/>
      <c r="AX18" s="519"/>
      <c r="AY18" s="505"/>
      <c r="AZ18" s="506"/>
      <c r="BA18" s="506"/>
      <c r="BB18" s="506"/>
      <c r="BC18" s="506"/>
      <c r="BD18" s="506"/>
      <c r="BE18" s="506"/>
      <c r="BF18" s="507"/>
      <c r="BG18" s="15"/>
      <c r="BH18" s="15"/>
      <c r="BI18" s="15"/>
      <c r="BJ18" s="15"/>
      <c r="BK18" s="15"/>
      <c r="BL18" s="15"/>
      <c r="BM18" s="10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0"/>
    </row>
    <row r="19" spans="1:82" ht="23.1" customHeight="1">
      <c r="A19" s="508">
        <v>9</v>
      </c>
      <c r="B19" s="509"/>
      <c r="C19" s="510"/>
      <c r="D19" s="511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3"/>
      <c r="Q19" s="514"/>
      <c r="R19" s="515"/>
      <c r="S19" s="515"/>
      <c r="T19" s="515"/>
      <c r="U19" s="515"/>
      <c r="V19" s="515"/>
      <c r="W19" s="515"/>
      <c r="X19" s="515"/>
      <c r="Y19" s="516"/>
      <c r="Z19" s="514"/>
      <c r="AA19" s="515"/>
      <c r="AB19" s="515"/>
      <c r="AC19" s="515"/>
      <c r="AD19" s="515"/>
      <c r="AE19" s="515"/>
      <c r="AF19" s="515"/>
      <c r="AG19" s="516"/>
      <c r="AH19" s="514"/>
      <c r="AI19" s="515"/>
      <c r="AJ19" s="515"/>
      <c r="AK19" s="515"/>
      <c r="AL19" s="515"/>
      <c r="AM19" s="515"/>
      <c r="AN19" s="515"/>
      <c r="AO19" s="516"/>
      <c r="AP19" s="517" t="str">
        <f t="shared" si="0"/>
        <v/>
      </c>
      <c r="AQ19" s="518"/>
      <c r="AR19" s="518"/>
      <c r="AS19" s="518"/>
      <c r="AT19" s="518"/>
      <c r="AU19" s="518"/>
      <c r="AV19" s="518"/>
      <c r="AW19" s="518"/>
      <c r="AX19" s="519"/>
      <c r="AY19" s="505"/>
      <c r="AZ19" s="506"/>
      <c r="BA19" s="506"/>
      <c r="BB19" s="506"/>
      <c r="BC19" s="506"/>
      <c r="BD19" s="506"/>
      <c r="BE19" s="506"/>
      <c r="BF19" s="507"/>
      <c r="BG19" s="15"/>
      <c r="BH19" s="15"/>
      <c r="BI19" s="15"/>
      <c r="BJ19" s="15"/>
      <c r="BK19" s="15"/>
      <c r="BL19" s="15"/>
      <c r="BM19" s="10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0"/>
    </row>
    <row r="20" spans="1:82" ht="23.1" customHeight="1">
      <c r="A20" s="508">
        <v>10</v>
      </c>
      <c r="B20" s="509"/>
      <c r="C20" s="510"/>
      <c r="D20" s="511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3"/>
      <c r="Q20" s="514"/>
      <c r="R20" s="515"/>
      <c r="S20" s="515"/>
      <c r="T20" s="515"/>
      <c r="U20" s="515"/>
      <c r="V20" s="515"/>
      <c r="W20" s="515"/>
      <c r="X20" s="515"/>
      <c r="Y20" s="516"/>
      <c r="Z20" s="514"/>
      <c r="AA20" s="515"/>
      <c r="AB20" s="515"/>
      <c r="AC20" s="515"/>
      <c r="AD20" s="515"/>
      <c r="AE20" s="515"/>
      <c r="AF20" s="515"/>
      <c r="AG20" s="516"/>
      <c r="AH20" s="514"/>
      <c r="AI20" s="515"/>
      <c r="AJ20" s="515"/>
      <c r="AK20" s="515"/>
      <c r="AL20" s="515"/>
      <c r="AM20" s="515"/>
      <c r="AN20" s="515"/>
      <c r="AO20" s="516"/>
      <c r="AP20" s="517" t="str">
        <f t="shared" si="0"/>
        <v/>
      </c>
      <c r="AQ20" s="518"/>
      <c r="AR20" s="518"/>
      <c r="AS20" s="518"/>
      <c r="AT20" s="518"/>
      <c r="AU20" s="518"/>
      <c r="AV20" s="518"/>
      <c r="AW20" s="518"/>
      <c r="AX20" s="519"/>
      <c r="AY20" s="505"/>
      <c r="AZ20" s="506"/>
      <c r="BA20" s="506"/>
      <c r="BB20" s="506"/>
      <c r="BC20" s="506"/>
      <c r="BD20" s="506"/>
      <c r="BE20" s="506"/>
      <c r="BF20" s="507"/>
    </row>
    <row r="21" spans="1:82" ht="23.1" customHeight="1">
      <c r="A21" s="508">
        <v>11</v>
      </c>
      <c r="B21" s="509"/>
      <c r="C21" s="510"/>
      <c r="D21" s="511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3"/>
      <c r="Q21" s="514"/>
      <c r="R21" s="515"/>
      <c r="S21" s="515"/>
      <c r="T21" s="515"/>
      <c r="U21" s="515"/>
      <c r="V21" s="515"/>
      <c r="W21" s="515"/>
      <c r="X21" s="515"/>
      <c r="Y21" s="516"/>
      <c r="Z21" s="514"/>
      <c r="AA21" s="515"/>
      <c r="AB21" s="515"/>
      <c r="AC21" s="515"/>
      <c r="AD21" s="515"/>
      <c r="AE21" s="515"/>
      <c r="AF21" s="515"/>
      <c r="AG21" s="516"/>
      <c r="AH21" s="514"/>
      <c r="AI21" s="515"/>
      <c r="AJ21" s="515"/>
      <c r="AK21" s="515"/>
      <c r="AL21" s="515"/>
      <c r="AM21" s="515"/>
      <c r="AN21" s="515"/>
      <c r="AO21" s="516"/>
      <c r="AP21" s="517" t="str">
        <f t="shared" si="0"/>
        <v/>
      </c>
      <c r="AQ21" s="518"/>
      <c r="AR21" s="518"/>
      <c r="AS21" s="518"/>
      <c r="AT21" s="518"/>
      <c r="AU21" s="518"/>
      <c r="AV21" s="518"/>
      <c r="AW21" s="518"/>
      <c r="AX21" s="519"/>
      <c r="AY21" s="505"/>
      <c r="AZ21" s="506"/>
      <c r="BA21" s="506"/>
      <c r="BB21" s="506"/>
      <c r="BC21" s="506"/>
      <c r="BD21" s="506"/>
      <c r="BE21" s="506"/>
      <c r="BF21" s="507"/>
      <c r="BG21" s="26"/>
      <c r="BH21" s="27"/>
      <c r="BI21" s="27"/>
      <c r="BJ21" s="10"/>
      <c r="BK21" s="136"/>
      <c r="BL21" s="136"/>
      <c r="BM21" s="136"/>
      <c r="BN21" s="136"/>
      <c r="BO21" s="136"/>
      <c r="BP21" s="136"/>
      <c r="BQ21" s="136"/>
      <c r="BR21" s="136"/>
      <c r="BS21" s="10"/>
      <c r="BT21" s="136"/>
      <c r="BU21" s="136"/>
      <c r="BV21" s="136"/>
      <c r="BW21" s="136"/>
      <c r="BX21" s="136"/>
      <c r="BY21" s="136"/>
      <c r="BZ21" s="136"/>
      <c r="CA21" s="136"/>
    </row>
    <row r="22" spans="1:82" ht="23.1" customHeight="1" thickBot="1">
      <c r="A22" s="529">
        <v>12</v>
      </c>
      <c r="B22" s="530"/>
      <c r="C22" s="531"/>
      <c r="D22" s="511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3"/>
      <c r="Q22" s="532"/>
      <c r="R22" s="533"/>
      <c r="S22" s="533"/>
      <c r="T22" s="533"/>
      <c r="U22" s="533"/>
      <c r="V22" s="533"/>
      <c r="W22" s="533"/>
      <c r="X22" s="533"/>
      <c r="Y22" s="534"/>
      <c r="Z22" s="532"/>
      <c r="AA22" s="533"/>
      <c r="AB22" s="533"/>
      <c r="AC22" s="533"/>
      <c r="AD22" s="533"/>
      <c r="AE22" s="533"/>
      <c r="AF22" s="533"/>
      <c r="AG22" s="534"/>
      <c r="AH22" s="532"/>
      <c r="AI22" s="533"/>
      <c r="AJ22" s="533"/>
      <c r="AK22" s="533"/>
      <c r="AL22" s="533"/>
      <c r="AM22" s="533"/>
      <c r="AN22" s="533"/>
      <c r="AO22" s="534"/>
      <c r="AP22" s="535" t="str">
        <f t="shared" si="0"/>
        <v/>
      </c>
      <c r="AQ22" s="536"/>
      <c r="AR22" s="536"/>
      <c r="AS22" s="536"/>
      <c r="AT22" s="536"/>
      <c r="AU22" s="536"/>
      <c r="AV22" s="536"/>
      <c r="AW22" s="536"/>
      <c r="AX22" s="537"/>
      <c r="AY22" s="538"/>
      <c r="AZ22" s="539"/>
      <c r="BA22" s="539"/>
      <c r="BB22" s="539"/>
      <c r="BC22" s="539"/>
      <c r="BD22" s="539"/>
      <c r="BE22" s="539"/>
      <c r="BF22" s="540"/>
      <c r="BG22" s="26"/>
      <c r="BH22" s="26"/>
      <c r="BI22" s="26"/>
      <c r="BK22" s="27"/>
      <c r="BL22" s="27"/>
      <c r="BM22" s="27"/>
      <c r="BN22" s="27"/>
      <c r="BO22" s="27"/>
      <c r="BP22" s="27"/>
      <c r="BQ22" s="27"/>
      <c r="BR22" s="27"/>
      <c r="BS22" s="10"/>
      <c r="BT22" s="136"/>
      <c r="BU22" s="136"/>
      <c r="BV22" s="136"/>
      <c r="BW22" s="136"/>
      <c r="BX22" s="136"/>
      <c r="BY22" s="136"/>
      <c r="BZ22" s="136"/>
      <c r="CA22" s="136"/>
    </row>
    <row r="23" spans="1:82" ht="23.1" customHeight="1">
      <c r="A23" s="520" t="s">
        <v>49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2"/>
      <c r="Q23" s="523" t="str">
        <f>IF(Q11="","",SUM(Q11:Y22))</f>
        <v/>
      </c>
      <c r="R23" s="524"/>
      <c r="S23" s="524"/>
      <c r="T23" s="524"/>
      <c r="U23" s="524"/>
      <c r="V23" s="524"/>
      <c r="W23" s="524"/>
      <c r="X23" s="524"/>
      <c r="Y23" s="525"/>
      <c r="Z23" s="523" t="str">
        <f>IF(Z11="","",SUM(Z11:AG22))</f>
        <v/>
      </c>
      <c r="AA23" s="524"/>
      <c r="AB23" s="524"/>
      <c r="AC23" s="524"/>
      <c r="AD23" s="524"/>
      <c r="AE23" s="524"/>
      <c r="AF23" s="524"/>
      <c r="AG23" s="525"/>
      <c r="AH23" s="523" t="str">
        <f>IF(AH11="","",SUM(AH11:AO22))</f>
        <v/>
      </c>
      <c r="AI23" s="524"/>
      <c r="AJ23" s="524"/>
      <c r="AK23" s="524"/>
      <c r="AL23" s="524"/>
      <c r="AM23" s="524"/>
      <c r="AN23" s="524"/>
      <c r="AO23" s="525"/>
      <c r="AP23" s="523" t="str">
        <f>IF(AP11="","",SUM(AP11:AX22))</f>
        <v/>
      </c>
      <c r="AQ23" s="524"/>
      <c r="AR23" s="524"/>
      <c r="AS23" s="524"/>
      <c r="AT23" s="524"/>
      <c r="AU23" s="524"/>
      <c r="AV23" s="524"/>
      <c r="AW23" s="524"/>
      <c r="AX23" s="525"/>
      <c r="AY23" s="526"/>
      <c r="AZ23" s="527"/>
      <c r="BA23" s="527"/>
      <c r="BB23" s="527"/>
      <c r="BC23" s="527"/>
      <c r="BD23" s="527"/>
      <c r="BE23" s="527"/>
      <c r="BF23" s="528"/>
      <c r="BG23" s="26"/>
      <c r="BH23" s="26"/>
      <c r="BI23" s="26"/>
      <c r="BK23" s="27"/>
      <c r="BL23" s="27"/>
      <c r="BM23" s="27"/>
      <c r="BN23" s="27"/>
      <c r="BO23" s="27"/>
      <c r="BP23" s="27"/>
      <c r="BQ23" s="27"/>
      <c r="BR23" s="27"/>
      <c r="BT23" s="136"/>
      <c r="BU23" s="136"/>
      <c r="BV23" s="136"/>
      <c r="BW23" s="136"/>
      <c r="BX23" s="136"/>
      <c r="BY23" s="136"/>
      <c r="BZ23" s="136"/>
      <c r="CA23" s="136"/>
    </row>
    <row r="24" spans="1:82" ht="23.1" customHeight="1" thickBot="1">
      <c r="A24" s="545" t="s">
        <v>38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7"/>
      <c r="Q24" s="240" t="str">
        <f>+Q23</f>
        <v/>
      </c>
      <c r="R24" s="241"/>
      <c r="S24" s="241"/>
      <c r="T24" s="241"/>
      <c r="U24" s="241"/>
      <c r="V24" s="241"/>
      <c r="W24" s="241"/>
      <c r="X24" s="241"/>
      <c r="Y24" s="242"/>
      <c r="Z24" s="240" t="str">
        <f>+Z23</f>
        <v/>
      </c>
      <c r="AA24" s="241"/>
      <c r="AB24" s="241"/>
      <c r="AC24" s="241"/>
      <c r="AD24" s="241"/>
      <c r="AE24" s="241"/>
      <c r="AF24" s="241"/>
      <c r="AG24" s="242"/>
      <c r="AH24" s="240" t="str">
        <f>+AH23</f>
        <v/>
      </c>
      <c r="AI24" s="241"/>
      <c r="AJ24" s="241"/>
      <c r="AK24" s="241"/>
      <c r="AL24" s="241"/>
      <c r="AM24" s="241"/>
      <c r="AN24" s="241"/>
      <c r="AO24" s="242"/>
      <c r="AP24" s="240" t="str">
        <f>+AP23</f>
        <v/>
      </c>
      <c r="AQ24" s="241"/>
      <c r="AR24" s="241"/>
      <c r="AS24" s="241"/>
      <c r="AT24" s="241"/>
      <c r="AU24" s="241"/>
      <c r="AV24" s="241"/>
      <c r="AW24" s="241"/>
      <c r="AX24" s="242"/>
      <c r="AY24" s="548"/>
      <c r="AZ24" s="549"/>
      <c r="BA24" s="549"/>
      <c r="BB24" s="549"/>
      <c r="BC24" s="549"/>
      <c r="BD24" s="549"/>
      <c r="BE24" s="549"/>
      <c r="BF24" s="550"/>
      <c r="BG24" s="28"/>
      <c r="BH24" s="28"/>
      <c r="BI24" s="28"/>
      <c r="BT24" s="30"/>
      <c r="BU24" s="31"/>
      <c r="BV24" s="31"/>
      <c r="BW24" s="31"/>
      <c r="BX24" s="31"/>
      <c r="BY24" s="32"/>
      <c r="BZ24" s="32"/>
      <c r="CA24" s="32"/>
    </row>
    <row r="25" spans="1:82" ht="12" thickBot="1"/>
    <row r="26" spans="1:82" ht="18" customHeight="1" thickBot="1">
      <c r="B26" s="461" t="s">
        <v>39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T26" s="340" t="s">
        <v>0</v>
      </c>
      <c r="U26" s="341"/>
      <c r="V26" s="541" t="str">
        <f>IF($V$1="","",$V1)</f>
        <v/>
      </c>
      <c r="W26" s="541"/>
      <c r="X26" s="541"/>
      <c r="Y26" s="541"/>
      <c r="Z26" s="542"/>
      <c r="AC26" s="462" t="s">
        <v>107</v>
      </c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BB26" s="6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543" t="str">
        <f>IF($BP$1="","",$BP$1)</f>
        <v/>
      </c>
      <c r="BQ26" s="543"/>
      <c r="BR26" s="543"/>
      <c r="BS26" s="543"/>
      <c r="BT26" s="543"/>
      <c r="BU26" s="543"/>
      <c r="BV26" s="543"/>
      <c r="BW26" s="543"/>
      <c r="BX26" s="543"/>
      <c r="BY26" s="543"/>
      <c r="BZ26" s="543"/>
      <c r="CA26" s="543"/>
      <c r="CB26" s="543"/>
      <c r="CC26" s="543"/>
      <c r="CD26" s="101"/>
    </row>
    <row r="27" spans="1:82" ht="20.100000000000001" customHeight="1">
      <c r="A27" s="10"/>
      <c r="BB27" s="13"/>
      <c r="BC27" s="369" t="s">
        <v>5</v>
      </c>
      <c r="BD27" s="369"/>
      <c r="BE27" s="369"/>
      <c r="BF27" s="369"/>
      <c r="BH27" s="544" t="str">
        <f>IF($BH$2="","",$BH$2)</f>
        <v/>
      </c>
      <c r="BI27" s="544"/>
      <c r="BJ27" s="544"/>
      <c r="BK27" s="544"/>
      <c r="BL27" s="544"/>
      <c r="BM27" s="544"/>
      <c r="BN27" s="544"/>
      <c r="BO27" s="544"/>
      <c r="BP27" s="544"/>
      <c r="BQ27" s="544"/>
      <c r="BR27" s="544"/>
      <c r="BS27" s="544"/>
      <c r="BT27" s="544"/>
      <c r="BU27" s="544"/>
      <c r="BV27" s="544"/>
      <c r="BW27" s="544"/>
      <c r="BX27" s="544"/>
      <c r="BY27" s="544"/>
      <c r="BZ27" s="544"/>
      <c r="CA27" s="544"/>
      <c r="CB27" s="544"/>
      <c r="CC27" s="544"/>
      <c r="CD27" s="114"/>
    </row>
    <row r="28" spans="1:82" ht="24" customHeight="1">
      <c r="A28" s="10"/>
      <c r="B28" s="10"/>
      <c r="C28" s="103" t="s">
        <v>43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BB28" s="13"/>
      <c r="BC28" s="138" t="s">
        <v>7</v>
      </c>
      <c r="BD28" s="138"/>
      <c r="BE28" s="138"/>
      <c r="BF28" s="138"/>
      <c r="BH28" s="326" t="str">
        <f>IF($BH$3="","",$BH$3)</f>
        <v/>
      </c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14"/>
    </row>
    <row r="29" spans="1:82" ht="20.100000000000001" customHeight="1" thickBot="1">
      <c r="A29" s="141"/>
      <c r="B29" s="141"/>
      <c r="C29" s="141"/>
      <c r="D29" s="141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Q29" s="105"/>
      <c r="AR29" s="105"/>
      <c r="AS29" s="105"/>
      <c r="AT29" s="105"/>
      <c r="AU29" s="105"/>
      <c r="AV29" s="105"/>
      <c r="AW29" s="105"/>
      <c r="AX29" s="105"/>
      <c r="AY29" s="105"/>
      <c r="BB29" s="13"/>
      <c r="BC29" s="319" t="s">
        <v>10</v>
      </c>
      <c r="BD29" s="319"/>
      <c r="BE29" s="319"/>
      <c r="BF29" s="319"/>
      <c r="BH29" s="551" t="str">
        <f>IF($BH$4="","",$BH$4)</f>
        <v/>
      </c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106"/>
    </row>
    <row r="30" spans="1:82" s="107" customFormat="1" ht="20.100000000000001" customHeight="1">
      <c r="A30" s="141"/>
      <c r="B30" s="483" t="s">
        <v>44</v>
      </c>
      <c r="C30" s="484"/>
      <c r="D30" s="484"/>
      <c r="E30" s="484"/>
      <c r="F30" s="487" t="str">
        <f>+AP49</f>
        <v/>
      </c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9"/>
      <c r="X30" s="493" t="s">
        <v>34</v>
      </c>
      <c r="Y30" s="494"/>
      <c r="Z30" s="495"/>
      <c r="AA30" s="105"/>
      <c r="AB30" s="105"/>
      <c r="AC30" s="105"/>
      <c r="AD30" s="105"/>
      <c r="AE30" s="105"/>
      <c r="AF30" s="105"/>
      <c r="AG30" s="105"/>
      <c r="AH30" s="105"/>
      <c r="AI30" s="388" t="s">
        <v>45</v>
      </c>
      <c r="AJ30" s="355"/>
      <c r="AK30" s="355"/>
      <c r="AL30" s="355"/>
      <c r="AM30" s="355"/>
      <c r="AN30" s="355"/>
      <c r="AO30" s="355"/>
      <c r="AP30" s="356"/>
      <c r="AQ30" s="105"/>
      <c r="AR30" s="105"/>
      <c r="AS30" s="105"/>
      <c r="AT30" s="105"/>
      <c r="AU30" s="105"/>
      <c r="AV30" s="105"/>
      <c r="AW30" s="105"/>
      <c r="AX30" s="105"/>
      <c r="AY30" s="105"/>
      <c r="BB30" s="13"/>
      <c r="BC30" s="138" t="s">
        <v>11</v>
      </c>
      <c r="BD30" s="138"/>
      <c r="BE30" s="138"/>
      <c r="BF30" s="138"/>
      <c r="BH30" s="554" t="str">
        <f>IF($BH$5="","",$BH$5)</f>
        <v/>
      </c>
      <c r="BI30" s="554"/>
      <c r="BJ30" s="554"/>
      <c r="BK30" s="554"/>
      <c r="BL30" s="554"/>
      <c r="BM30" s="554"/>
      <c r="BN30" s="554"/>
      <c r="BO30" s="554"/>
      <c r="BP30" s="108" t="s">
        <v>30</v>
      </c>
      <c r="BQ30" s="331" t="str">
        <f>IF($BQ$5="","",$BQ$5)</f>
        <v/>
      </c>
      <c r="BR30" s="331"/>
      <c r="BS30" s="331"/>
      <c r="BT30" s="331"/>
      <c r="BU30" s="331"/>
      <c r="BV30" s="331"/>
      <c r="BW30" s="331"/>
      <c r="BX30" s="331"/>
      <c r="BY30" s="108" t="s">
        <v>29</v>
      </c>
      <c r="BZ30" s="551" t="str">
        <f>IF($BZ$5="","",$BZ$5)</f>
        <v/>
      </c>
      <c r="CA30" s="551"/>
      <c r="CB30" s="551"/>
      <c r="CC30" s="108" t="s">
        <v>28</v>
      </c>
      <c r="CD30" s="14"/>
    </row>
    <row r="31" spans="1:82" ht="19.5" customHeight="1" thickBot="1">
      <c r="A31" s="141"/>
      <c r="B31" s="485"/>
      <c r="C31" s="486"/>
      <c r="D31" s="486"/>
      <c r="E31" s="486"/>
      <c r="F31" s="490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2"/>
      <c r="X31" s="496"/>
      <c r="Y31" s="497"/>
      <c r="Z31" s="498"/>
      <c r="AA31" s="105"/>
      <c r="AB31" s="105"/>
      <c r="AC31" s="105"/>
      <c r="AD31" s="105"/>
      <c r="AE31" s="105"/>
      <c r="AF31" s="105"/>
      <c r="AG31" s="105"/>
      <c r="AH31" s="105"/>
      <c r="AI31" s="555" t="str">
        <f>IF($AI$6="","",$AI$6)</f>
        <v/>
      </c>
      <c r="AJ31" s="556"/>
      <c r="AK31" s="556"/>
      <c r="AL31" s="556"/>
      <c r="AM31" s="556"/>
      <c r="AN31" s="557"/>
      <c r="AO31" s="558" t="str">
        <f>IF($AO$6="","",$AO$6)</f>
        <v/>
      </c>
      <c r="AP31" s="559"/>
      <c r="AQ31" s="105"/>
      <c r="AR31" s="105"/>
      <c r="AS31" s="105"/>
      <c r="AT31" s="105"/>
      <c r="AU31" s="105"/>
      <c r="AV31" s="105"/>
      <c r="AW31" s="105"/>
      <c r="AX31" s="105"/>
      <c r="AY31" s="105"/>
      <c r="AZ31" s="16"/>
      <c r="BB31" s="13"/>
      <c r="BC31" s="319" t="s">
        <v>13</v>
      </c>
      <c r="BD31" s="319"/>
      <c r="BE31" s="319"/>
      <c r="BF31" s="319"/>
      <c r="BG31" s="10"/>
      <c r="BH31" s="551" t="str">
        <f>IF($BH$6="","",$BH$6)</f>
        <v/>
      </c>
      <c r="BI31" s="551"/>
      <c r="BJ31" s="551"/>
      <c r="BK31" s="551"/>
      <c r="BL31" s="551"/>
      <c r="BM31" s="551"/>
      <c r="BN31" s="18"/>
      <c r="BO31" s="19" t="s">
        <v>12</v>
      </c>
      <c r="BP31" s="18"/>
      <c r="BQ31" s="18"/>
      <c r="BR31" s="18"/>
      <c r="BS31" s="552" t="str">
        <f>IF($BS$6="","",$BS$6)</f>
        <v/>
      </c>
      <c r="BT31" s="552"/>
      <c r="BU31" s="552"/>
      <c r="BV31" s="552"/>
      <c r="BW31" s="552"/>
      <c r="BX31" s="552"/>
      <c r="BY31" s="552"/>
      <c r="BZ31" s="552"/>
      <c r="CA31" s="552"/>
      <c r="CB31" s="552"/>
      <c r="CC31" s="552"/>
      <c r="CD31" s="14"/>
    </row>
    <row r="32" spans="1:82" ht="18" customHeight="1" thickBot="1">
      <c r="A32" s="141"/>
      <c r="B32" s="141"/>
      <c r="C32" s="141"/>
      <c r="D32" s="141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6"/>
      <c r="BB32" s="20"/>
      <c r="BC32" s="504" t="s">
        <v>14</v>
      </c>
      <c r="BD32" s="504"/>
      <c r="BE32" s="504"/>
      <c r="BF32" s="504"/>
      <c r="BG32" s="21"/>
      <c r="BH32" s="553" t="str">
        <f>IF($BH$7="","",$BH$7)</f>
        <v/>
      </c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22"/>
    </row>
    <row r="33" spans="1:82" ht="18" customHeight="1" thickBot="1">
      <c r="A33" s="142"/>
      <c r="B33" s="141"/>
      <c r="C33" s="141"/>
      <c r="D33" s="141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6"/>
      <c r="BA33" s="10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ht="20.100000000000001" customHeight="1">
      <c r="A34" s="465" t="s">
        <v>46</v>
      </c>
      <c r="B34" s="466"/>
      <c r="C34" s="466"/>
      <c r="D34" s="468" t="s">
        <v>113</v>
      </c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70" t="s">
        <v>35</v>
      </c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471"/>
      <c r="AH34" s="466" t="s">
        <v>33</v>
      </c>
      <c r="AI34" s="466"/>
      <c r="AJ34" s="466"/>
      <c r="AK34" s="466"/>
      <c r="AL34" s="466"/>
      <c r="AM34" s="466"/>
      <c r="AN34" s="466"/>
      <c r="AO34" s="466"/>
      <c r="AP34" s="470" t="s">
        <v>47</v>
      </c>
      <c r="AQ34" s="261"/>
      <c r="AR34" s="261"/>
      <c r="AS34" s="261"/>
      <c r="AT34" s="261"/>
      <c r="AU34" s="261"/>
      <c r="AV34" s="261"/>
      <c r="AW34" s="261"/>
      <c r="AX34" s="471"/>
      <c r="AY34" s="472" t="s">
        <v>41</v>
      </c>
      <c r="AZ34" s="473"/>
      <c r="BA34" s="473"/>
      <c r="BB34" s="473"/>
      <c r="BC34" s="473"/>
      <c r="BD34" s="473"/>
      <c r="BE34" s="473"/>
      <c r="BF34" s="474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82" ht="20.100000000000001" customHeight="1" thickBot="1">
      <c r="A35" s="467"/>
      <c r="B35" s="198"/>
      <c r="C35" s="198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330" t="s">
        <v>36</v>
      </c>
      <c r="R35" s="330"/>
      <c r="S35" s="330"/>
      <c r="T35" s="330"/>
      <c r="U35" s="330"/>
      <c r="V35" s="330"/>
      <c r="W35" s="330"/>
      <c r="X35" s="330"/>
      <c r="Y35" s="330"/>
      <c r="Z35" s="330" t="s">
        <v>48</v>
      </c>
      <c r="AA35" s="330"/>
      <c r="AB35" s="330"/>
      <c r="AC35" s="330"/>
      <c r="AD35" s="330"/>
      <c r="AE35" s="330"/>
      <c r="AF35" s="330"/>
      <c r="AG35" s="330"/>
      <c r="AH35" s="198"/>
      <c r="AI35" s="198"/>
      <c r="AJ35" s="198"/>
      <c r="AK35" s="198"/>
      <c r="AL35" s="198"/>
      <c r="AM35" s="198"/>
      <c r="AN35" s="198"/>
      <c r="AO35" s="198"/>
      <c r="AP35" s="205"/>
      <c r="AQ35" s="206"/>
      <c r="AR35" s="206"/>
      <c r="AS35" s="206"/>
      <c r="AT35" s="206"/>
      <c r="AU35" s="206"/>
      <c r="AV35" s="206"/>
      <c r="AW35" s="206"/>
      <c r="AX35" s="207"/>
      <c r="AY35" s="475"/>
      <c r="AZ35" s="476"/>
      <c r="BA35" s="476"/>
      <c r="BB35" s="476"/>
      <c r="BC35" s="476"/>
      <c r="BD35" s="476"/>
      <c r="BE35" s="476"/>
      <c r="BF35" s="477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0"/>
    </row>
    <row r="36" spans="1:82" ht="23.1" customHeight="1">
      <c r="A36" s="564">
        <f>+A11</f>
        <v>1</v>
      </c>
      <c r="B36" s="565"/>
      <c r="C36" s="566"/>
      <c r="D36" s="567">
        <f>+D11</f>
        <v>0</v>
      </c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9"/>
      <c r="Q36" s="517" t="str">
        <f>IF(Q11="","",+Q11)</f>
        <v/>
      </c>
      <c r="R36" s="518"/>
      <c r="S36" s="518"/>
      <c r="T36" s="518"/>
      <c r="U36" s="518"/>
      <c r="V36" s="518"/>
      <c r="W36" s="518"/>
      <c r="X36" s="518"/>
      <c r="Y36" s="519"/>
      <c r="Z36" s="517" t="str">
        <f>IF(Z11="","",+Z11)</f>
        <v/>
      </c>
      <c r="AA36" s="518"/>
      <c r="AB36" s="518"/>
      <c r="AC36" s="518"/>
      <c r="AD36" s="518"/>
      <c r="AE36" s="518"/>
      <c r="AF36" s="518"/>
      <c r="AG36" s="519"/>
      <c r="AH36" s="517" t="str">
        <f>IF(AH11="","",+AH11)</f>
        <v/>
      </c>
      <c r="AI36" s="518"/>
      <c r="AJ36" s="518"/>
      <c r="AK36" s="518"/>
      <c r="AL36" s="518"/>
      <c r="AM36" s="518"/>
      <c r="AN36" s="518"/>
      <c r="AO36" s="519"/>
      <c r="AP36" s="517" t="str">
        <f>IF(AP11="","",+AP11)</f>
        <v/>
      </c>
      <c r="AQ36" s="518"/>
      <c r="AR36" s="518"/>
      <c r="AS36" s="518"/>
      <c r="AT36" s="518"/>
      <c r="AU36" s="518"/>
      <c r="AV36" s="518"/>
      <c r="AW36" s="518"/>
      <c r="AX36" s="519"/>
      <c r="AY36" s="560">
        <f>+AY11</f>
        <v>0</v>
      </c>
      <c r="AZ36" s="561"/>
      <c r="BA36" s="561"/>
      <c r="BB36" s="561"/>
      <c r="BC36" s="561"/>
      <c r="BD36" s="561"/>
      <c r="BE36" s="561"/>
      <c r="BF36" s="562"/>
      <c r="BG36" s="110"/>
      <c r="BH36" s="388" t="s">
        <v>50</v>
      </c>
      <c r="BI36" s="355"/>
      <c r="BJ36" s="355"/>
      <c r="BK36" s="355"/>
      <c r="BL36" s="355"/>
      <c r="BM36" s="355"/>
      <c r="BN36" s="355"/>
      <c r="BO36" s="355"/>
      <c r="BP36" s="355"/>
      <c r="BQ36" s="563"/>
      <c r="BR36" s="354" t="s">
        <v>42</v>
      </c>
      <c r="BS36" s="355"/>
      <c r="BT36" s="355"/>
      <c r="BU36" s="355"/>
      <c r="BV36" s="355"/>
      <c r="BW36" s="355"/>
      <c r="BX36" s="355"/>
      <c r="BY36" s="355"/>
      <c r="BZ36" s="563"/>
      <c r="CA36" s="354" t="s">
        <v>51</v>
      </c>
      <c r="CB36" s="355"/>
      <c r="CC36" s="356"/>
    </row>
    <row r="37" spans="1:82" ht="23.1" customHeight="1">
      <c r="A37" s="564">
        <f t="shared" ref="A37:A47" si="1">+A12</f>
        <v>2</v>
      </c>
      <c r="B37" s="565"/>
      <c r="C37" s="566"/>
      <c r="D37" s="567">
        <f t="shared" ref="D37:D47" si="2">+D12</f>
        <v>0</v>
      </c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9"/>
      <c r="Q37" s="517" t="str">
        <f t="shared" ref="Q37:Q47" si="3">IF(Q12="","",+Q12)</f>
        <v/>
      </c>
      <c r="R37" s="518"/>
      <c r="S37" s="518"/>
      <c r="T37" s="518"/>
      <c r="U37" s="518"/>
      <c r="V37" s="518"/>
      <c r="W37" s="518"/>
      <c r="X37" s="518"/>
      <c r="Y37" s="519"/>
      <c r="Z37" s="517" t="str">
        <f t="shared" ref="Z37:Z47" si="4">IF(Z12="","",+Z12)</f>
        <v/>
      </c>
      <c r="AA37" s="518"/>
      <c r="AB37" s="518"/>
      <c r="AC37" s="518"/>
      <c r="AD37" s="518"/>
      <c r="AE37" s="518"/>
      <c r="AF37" s="518"/>
      <c r="AG37" s="519"/>
      <c r="AH37" s="517" t="str">
        <f t="shared" ref="AH37:AH47" si="5">IF(AH12="","",+AH12)</f>
        <v/>
      </c>
      <c r="AI37" s="518"/>
      <c r="AJ37" s="518"/>
      <c r="AK37" s="518"/>
      <c r="AL37" s="518"/>
      <c r="AM37" s="518"/>
      <c r="AN37" s="518"/>
      <c r="AO37" s="519"/>
      <c r="AP37" s="517" t="str">
        <f t="shared" ref="AP37:AP47" si="6">IF(AP12="","",+AP12)</f>
        <v/>
      </c>
      <c r="AQ37" s="518"/>
      <c r="AR37" s="518"/>
      <c r="AS37" s="518"/>
      <c r="AT37" s="518"/>
      <c r="AU37" s="518"/>
      <c r="AV37" s="518"/>
      <c r="AW37" s="518"/>
      <c r="AX37" s="519"/>
      <c r="AY37" s="560">
        <f t="shared" ref="AY37:AY49" si="7">+AY12</f>
        <v>0</v>
      </c>
      <c r="AZ37" s="561"/>
      <c r="BA37" s="561"/>
      <c r="BB37" s="561"/>
      <c r="BC37" s="561"/>
      <c r="BD37" s="561"/>
      <c r="BE37" s="561"/>
      <c r="BF37" s="562"/>
      <c r="BH37" s="570" t="s">
        <v>52</v>
      </c>
      <c r="BI37" s="571"/>
      <c r="BJ37" s="571"/>
      <c r="BK37" s="571"/>
      <c r="BL37" s="571"/>
      <c r="BM37" s="572" t="s">
        <v>53</v>
      </c>
      <c r="BN37" s="573"/>
      <c r="BO37" s="573"/>
      <c r="BP37" s="573"/>
      <c r="BQ37" s="574"/>
      <c r="BR37" s="115"/>
      <c r="BS37" s="116"/>
      <c r="BT37" s="117"/>
      <c r="BU37" s="118"/>
      <c r="BV37" s="116"/>
      <c r="BW37" s="119"/>
      <c r="BX37" s="118"/>
      <c r="BY37" s="116"/>
      <c r="BZ37" s="119"/>
      <c r="CA37" s="120"/>
      <c r="CB37" s="121"/>
      <c r="CC37" s="122"/>
    </row>
    <row r="38" spans="1:82" ht="23.1" customHeight="1">
      <c r="A38" s="564">
        <f t="shared" si="1"/>
        <v>3</v>
      </c>
      <c r="B38" s="565"/>
      <c r="C38" s="566"/>
      <c r="D38" s="567">
        <f t="shared" si="2"/>
        <v>0</v>
      </c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9"/>
      <c r="Q38" s="517" t="str">
        <f t="shared" si="3"/>
        <v/>
      </c>
      <c r="R38" s="518"/>
      <c r="S38" s="518"/>
      <c r="T38" s="518"/>
      <c r="U38" s="518"/>
      <c r="V38" s="518"/>
      <c r="W38" s="518"/>
      <c r="X38" s="518"/>
      <c r="Y38" s="519"/>
      <c r="Z38" s="517" t="str">
        <f t="shared" si="4"/>
        <v/>
      </c>
      <c r="AA38" s="518"/>
      <c r="AB38" s="518"/>
      <c r="AC38" s="518"/>
      <c r="AD38" s="518"/>
      <c r="AE38" s="518"/>
      <c r="AF38" s="518"/>
      <c r="AG38" s="519"/>
      <c r="AH38" s="517" t="str">
        <f t="shared" si="5"/>
        <v/>
      </c>
      <c r="AI38" s="518"/>
      <c r="AJ38" s="518"/>
      <c r="AK38" s="518"/>
      <c r="AL38" s="518"/>
      <c r="AM38" s="518"/>
      <c r="AN38" s="518"/>
      <c r="AO38" s="519"/>
      <c r="AP38" s="517" t="str">
        <f t="shared" si="6"/>
        <v/>
      </c>
      <c r="AQ38" s="518"/>
      <c r="AR38" s="518"/>
      <c r="AS38" s="518"/>
      <c r="AT38" s="518"/>
      <c r="AU38" s="518"/>
      <c r="AV38" s="518"/>
      <c r="AW38" s="518"/>
      <c r="AX38" s="519"/>
      <c r="AY38" s="560">
        <f t="shared" si="7"/>
        <v>0</v>
      </c>
      <c r="AZ38" s="561"/>
      <c r="BA38" s="561"/>
      <c r="BB38" s="561"/>
      <c r="BC38" s="561"/>
      <c r="BD38" s="561"/>
      <c r="BE38" s="561"/>
      <c r="BF38" s="562"/>
      <c r="BH38" s="575" t="s">
        <v>52</v>
      </c>
      <c r="BI38" s="573"/>
      <c r="BJ38" s="573"/>
      <c r="BK38" s="573"/>
      <c r="BL38" s="573"/>
      <c r="BM38" s="572" t="s">
        <v>54</v>
      </c>
      <c r="BN38" s="573"/>
      <c r="BO38" s="573"/>
      <c r="BP38" s="573"/>
      <c r="BQ38" s="574"/>
      <c r="BR38" s="115"/>
      <c r="BS38" s="116"/>
      <c r="BT38" s="117"/>
      <c r="BU38" s="118"/>
      <c r="BV38" s="116"/>
      <c r="BW38" s="119"/>
      <c r="BX38" s="118"/>
      <c r="BY38" s="116"/>
      <c r="BZ38" s="119"/>
      <c r="CA38" s="120"/>
      <c r="CB38" s="121"/>
      <c r="CC38" s="122"/>
    </row>
    <row r="39" spans="1:82" ht="23.1" customHeight="1">
      <c r="A39" s="564">
        <f t="shared" si="1"/>
        <v>4</v>
      </c>
      <c r="B39" s="565"/>
      <c r="C39" s="566"/>
      <c r="D39" s="567">
        <f t="shared" si="2"/>
        <v>0</v>
      </c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9"/>
      <c r="Q39" s="517" t="str">
        <f t="shared" si="3"/>
        <v/>
      </c>
      <c r="R39" s="518"/>
      <c r="S39" s="518"/>
      <c r="T39" s="518"/>
      <c r="U39" s="518"/>
      <c r="V39" s="518"/>
      <c r="W39" s="518"/>
      <c r="X39" s="518"/>
      <c r="Y39" s="519"/>
      <c r="Z39" s="517" t="str">
        <f t="shared" si="4"/>
        <v/>
      </c>
      <c r="AA39" s="518"/>
      <c r="AB39" s="518"/>
      <c r="AC39" s="518"/>
      <c r="AD39" s="518"/>
      <c r="AE39" s="518"/>
      <c r="AF39" s="518"/>
      <c r="AG39" s="519"/>
      <c r="AH39" s="517" t="str">
        <f t="shared" si="5"/>
        <v/>
      </c>
      <c r="AI39" s="518"/>
      <c r="AJ39" s="518"/>
      <c r="AK39" s="518"/>
      <c r="AL39" s="518"/>
      <c r="AM39" s="518"/>
      <c r="AN39" s="518"/>
      <c r="AO39" s="519"/>
      <c r="AP39" s="517" t="str">
        <f t="shared" si="6"/>
        <v/>
      </c>
      <c r="AQ39" s="518"/>
      <c r="AR39" s="518"/>
      <c r="AS39" s="518"/>
      <c r="AT39" s="518"/>
      <c r="AU39" s="518"/>
      <c r="AV39" s="518"/>
      <c r="AW39" s="518"/>
      <c r="AX39" s="519"/>
      <c r="AY39" s="560">
        <f t="shared" si="7"/>
        <v>0</v>
      </c>
      <c r="AZ39" s="561"/>
      <c r="BA39" s="561"/>
      <c r="BB39" s="561"/>
      <c r="BC39" s="561"/>
      <c r="BD39" s="561"/>
      <c r="BE39" s="561"/>
      <c r="BF39" s="562"/>
      <c r="BH39" s="575" t="s">
        <v>40</v>
      </c>
      <c r="BI39" s="573"/>
      <c r="BJ39" s="573"/>
      <c r="BK39" s="573"/>
      <c r="BL39" s="573"/>
      <c r="BM39" s="573"/>
      <c r="BN39" s="573"/>
      <c r="BO39" s="573"/>
      <c r="BP39" s="573"/>
      <c r="BQ39" s="573"/>
      <c r="BR39" s="115"/>
      <c r="BS39" s="116"/>
      <c r="BT39" s="117"/>
      <c r="BU39" s="118"/>
      <c r="BV39" s="116"/>
      <c r="BW39" s="119"/>
      <c r="BX39" s="118"/>
      <c r="BY39" s="116"/>
      <c r="BZ39" s="119"/>
      <c r="CA39" s="120"/>
      <c r="CB39" s="121"/>
      <c r="CC39" s="122"/>
    </row>
    <row r="40" spans="1:82" ht="23.1" customHeight="1">
      <c r="A40" s="564">
        <f t="shared" si="1"/>
        <v>5</v>
      </c>
      <c r="B40" s="565"/>
      <c r="C40" s="566"/>
      <c r="D40" s="567">
        <f t="shared" si="2"/>
        <v>0</v>
      </c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9"/>
      <c r="Q40" s="517" t="str">
        <f t="shared" si="3"/>
        <v/>
      </c>
      <c r="R40" s="518"/>
      <c r="S40" s="518"/>
      <c r="T40" s="518"/>
      <c r="U40" s="518"/>
      <c r="V40" s="518"/>
      <c r="W40" s="518"/>
      <c r="X40" s="518"/>
      <c r="Y40" s="519"/>
      <c r="Z40" s="517" t="str">
        <f t="shared" si="4"/>
        <v/>
      </c>
      <c r="AA40" s="518"/>
      <c r="AB40" s="518"/>
      <c r="AC40" s="518"/>
      <c r="AD40" s="518"/>
      <c r="AE40" s="518"/>
      <c r="AF40" s="518"/>
      <c r="AG40" s="519"/>
      <c r="AH40" s="517" t="str">
        <f t="shared" si="5"/>
        <v/>
      </c>
      <c r="AI40" s="518"/>
      <c r="AJ40" s="518"/>
      <c r="AK40" s="518"/>
      <c r="AL40" s="518"/>
      <c r="AM40" s="518"/>
      <c r="AN40" s="518"/>
      <c r="AO40" s="519"/>
      <c r="AP40" s="517" t="str">
        <f t="shared" si="6"/>
        <v/>
      </c>
      <c r="AQ40" s="518"/>
      <c r="AR40" s="518"/>
      <c r="AS40" s="518"/>
      <c r="AT40" s="518"/>
      <c r="AU40" s="518"/>
      <c r="AV40" s="518"/>
      <c r="AW40" s="518"/>
      <c r="AX40" s="519"/>
      <c r="AY40" s="560">
        <f t="shared" si="7"/>
        <v>0</v>
      </c>
      <c r="AZ40" s="561"/>
      <c r="BA40" s="561"/>
      <c r="BB40" s="561"/>
      <c r="BC40" s="561"/>
      <c r="BD40" s="561"/>
      <c r="BE40" s="561"/>
      <c r="BF40" s="562"/>
      <c r="BH40" s="575" t="s">
        <v>33</v>
      </c>
      <c r="BI40" s="573"/>
      <c r="BJ40" s="573"/>
      <c r="BK40" s="573"/>
      <c r="BL40" s="573"/>
      <c r="BM40" s="573"/>
      <c r="BN40" s="573"/>
      <c r="BO40" s="573"/>
      <c r="BP40" s="573"/>
      <c r="BQ40" s="573"/>
      <c r="BR40" s="123"/>
      <c r="BS40" s="116"/>
      <c r="BT40" s="117"/>
      <c r="BU40" s="118"/>
      <c r="BV40" s="116"/>
      <c r="BW40" s="119"/>
      <c r="BX40" s="118"/>
      <c r="BY40" s="116"/>
      <c r="BZ40" s="119"/>
      <c r="CA40" s="120"/>
      <c r="CB40" s="121"/>
      <c r="CC40" s="122"/>
    </row>
    <row r="41" spans="1:82" ht="23.1" customHeight="1" thickBot="1">
      <c r="A41" s="564">
        <f t="shared" si="1"/>
        <v>6</v>
      </c>
      <c r="B41" s="565"/>
      <c r="C41" s="566"/>
      <c r="D41" s="567">
        <f t="shared" si="2"/>
        <v>0</v>
      </c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9"/>
      <c r="Q41" s="517" t="str">
        <f t="shared" si="3"/>
        <v/>
      </c>
      <c r="R41" s="518"/>
      <c r="S41" s="518"/>
      <c r="T41" s="518"/>
      <c r="U41" s="518"/>
      <c r="V41" s="518"/>
      <c r="W41" s="518"/>
      <c r="X41" s="518"/>
      <c r="Y41" s="519"/>
      <c r="Z41" s="517" t="str">
        <f t="shared" si="4"/>
        <v/>
      </c>
      <c r="AA41" s="518"/>
      <c r="AB41" s="518"/>
      <c r="AC41" s="518"/>
      <c r="AD41" s="518"/>
      <c r="AE41" s="518"/>
      <c r="AF41" s="518"/>
      <c r="AG41" s="519"/>
      <c r="AH41" s="517" t="str">
        <f t="shared" si="5"/>
        <v/>
      </c>
      <c r="AI41" s="518"/>
      <c r="AJ41" s="518"/>
      <c r="AK41" s="518"/>
      <c r="AL41" s="518"/>
      <c r="AM41" s="518"/>
      <c r="AN41" s="518"/>
      <c r="AO41" s="519"/>
      <c r="AP41" s="517" t="str">
        <f t="shared" si="6"/>
        <v/>
      </c>
      <c r="AQ41" s="518"/>
      <c r="AR41" s="518"/>
      <c r="AS41" s="518"/>
      <c r="AT41" s="518"/>
      <c r="AU41" s="518"/>
      <c r="AV41" s="518"/>
      <c r="AW41" s="518"/>
      <c r="AX41" s="519"/>
      <c r="AY41" s="560">
        <f t="shared" si="7"/>
        <v>0</v>
      </c>
      <c r="AZ41" s="561"/>
      <c r="BA41" s="561"/>
      <c r="BB41" s="561"/>
      <c r="BC41" s="561"/>
      <c r="BD41" s="561"/>
      <c r="BE41" s="561"/>
      <c r="BF41" s="562"/>
      <c r="BH41" s="576" t="s">
        <v>37</v>
      </c>
      <c r="BI41" s="577"/>
      <c r="BJ41" s="577"/>
      <c r="BK41" s="577"/>
      <c r="BL41" s="577"/>
      <c r="BM41" s="577"/>
      <c r="BN41" s="577"/>
      <c r="BO41" s="577"/>
      <c r="BP41" s="577"/>
      <c r="BQ41" s="577"/>
      <c r="BR41" s="124"/>
      <c r="BS41" s="125"/>
      <c r="BT41" s="126"/>
      <c r="BU41" s="127"/>
      <c r="BV41" s="125"/>
      <c r="BW41" s="128"/>
      <c r="BX41" s="127"/>
      <c r="BY41" s="125"/>
      <c r="BZ41" s="128"/>
      <c r="CA41" s="129"/>
      <c r="CB41" s="130"/>
      <c r="CC41" s="131"/>
    </row>
    <row r="42" spans="1:82" ht="23.1" customHeight="1">
      <c r="A42" s="564">
        <f t="shared" si="1"/>
        <v>7</v>
      </c>
      <c r="B42" s="565"/>
      <c r="C42" s="566"/>
      <c r="D42" s="567">
        <f t="shared" si="2"/>
        <v>0</v>
      </c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9"/>
      <c r="Q42" s="517" t="str">
        <f t="shared" si="3"/>
        <v/>
      </c>
      <c r="R42" s="518"/>
      <c r="S42" s="518"/>
      <c r="T42" s="518"/>
      <c r="U42" s="518"/>
      <c r="V42" s="518"/>
      <c r="W42" s="518"/>
      <c r="X42" s="518"/>
      <c r="Y42" s="519"/>
      <c r="Z42" s="517" t="str">
        <f t="shared" si="4"/>
        <v/>
      </c>
      <c r="AA42" s="518"/>
      <c r="AB42" s="518"/>
      <c r="AC42" s="518"/>
      <c r="AD42" s="518"/>
      <c r="AE42" s="518"/>
      <c r="AF42" s="518"/>
      <c r="AG42" s="519"/>
      <c r="AH42" s="517" t="str">
        <f t="shared" si="5"/>
        <v/>
      </c>
      <c r="AI42" s="518"/>
      <c r="AJ42" s="518"/>
      <c r="AK42" s="518"/>
      <c r="AL42" s="518"/>
      <c r="AM42" s="518"/>
      <c r="AN42" s="518"/>
      <c r="AO42" s="519"/>
      <c r="AP42" s="517" t="str">
        <f t="shared" si="6"/>
        <v/>
      </c>
      <c r="AQ42" s="518"/>
      <c r="AR42" s="518"/>
      <c r="AS42" s="518"/>
      <c r="AT42" s="518"/>
      <c r="AU42" s="518"/>
      <c r="AV42" s="518"/>
      <c r="AW42" s="518"/>
      <c r="AX42" s="519"/>
      <c r="AY42" s="560">
        <f t="shared" si="7"/>
        <v>0</v>
      </c>
      <c r="AZ42" s="561"/>
      <c r="BA42" s="561"/>
      <c r="BB42" s="561"/>
      <c r="BC42" s="561"/>
      <c r="BD42" s="561"/>
      <c r="BE42" s="561"/>
      <c r="BF42" s="562"/>
      <c r="BG42" s="10"/>
      <c r="BH42" s="10"/>
    </row>
    <row r="43" spans="1:82" ht="23.1" customHeight="1">
      <c r="A43" s="564">
        <f t="shared" si="1"/>
        <v>8</v>
      </c>
      <c r="B43" s="565"/>
      <c r="C43" s="566"/>
      <c r="D43" s="567">
        <f t="shared" si="2"/>
        <v>0</v>
      </c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9"/>
      <c r="Q43" s="517" t="str">
        <f t="shared" si="3"/>
        <v/>
      </c>
      <c r="R43" s="518"/>
      <c r="S43" s="518"/>
      <c r="T43" s="518"/>
      <c r="U43" s="518"/>
      <c r="V43" s="518"/>
      <c r="W43" s="518"/>
      <c r="X43" s="518"/>
      <c r="Y43" s="519"/>
      <c r="Z43" s="517" t="str">
        <f t="shared" si="4"/>
        <v/>
      </c>
      <c r="AA43" s="518"/>
      <c r="AB43" s="518"/>
      <c r="AC43" s="518"/>
      <c r="AD43" s="518"/>
      <c r="AE43" s="518"/>
      <c r="AF43" s="518"/>
      <c r="AG43" s="519"/>
      <c r="AH43" s="517" t="str">
        <f t="shared" si="5"/>
        <v/>
      </c>
      <c r="AI43" s="518"/>
      <c r="AJ43" s="518"/>
      <c r="AK43" s="518"/>
      <c r="AL43" s="518"/>
      <c r="AM43" s="518"/>
      <c r="AN43" s="518"/>
      <c r="AO43" s="519"/>
      <c r="AP43" s="517" t="str">
        <f t="shared" si="6"/>
        <v/>
      </c>
      <c r="AQ43" s="518"/>
      <c r="AR43" s="518"/>
      <c r="AS43" s="518"/>
      <c r="AT43" s="518"/>
      <c r="AU43" s="518"/>
      <c r="AV43" s="518"/>
      <c r="AW43" s="518"/>
      <c r="AX43" s="519"/>
      <c r="AY43" s="560">
        <f t="shared" si="7"/>
        <v>0</v>
      </c>
      <c r="AZ43" s="561"/>
      <c r="BA43" s="561"/>
      <c r="BB43" s="561"/>
      <c r="BC43" s="561"/>
      <c r="BD43" s="561"/>
      <c r="BE43" s="561"/>
      <c r="BF43" s="562"/>
      <c r="BG43" s="15"/>
      <c r="BH43" s="15"/>
    </row>
    <row r="44" spans="1:82" ht="23.1" customHeight="1">
      <c r="A44" s="564">
        <f t="shared" si="1"/>
        <v>9</v>
      </c>
      <c r="B44" s="565"/>
      <c r="C44" s="566"/>
      <c r="D44" s="567">
        <f t="shared" si="2"/>
        <v>0</v>
      </c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9"/>
      <c r="Q44" s="517" t="str">
        <f t="shared" si="3"/>
        <v/>
      </c>
      <c r="R44" s="518"/>
      <c r="S44" s="518"/>
      <c r="T44" s="518"/>
      <c r="U44" s="518"/>
      <c r="V44" s="518"/>
      <c r="W44" s="518"/>
      <c r="X44" s="518"/>
      <c r="Y44" s="519"/>
      <c r="Z44" s="517" t="str">
        <f t="shared" si="4"/>
        <v/>
      </c>
      <c r="AA44" s="518"/>
      <c r="AB44" s="518"/>
      <c r="AC44" s="518"/>
      <c r="AD44" s="518"/>
      <c r="AE44" s="518"/>
      <c r="AF44" s="518"/>
      <c r="AG44" s="519"/>
      <c r="AH44" s="517" t="str">
        <f t="shared" si="5"/>
        <v/>
      </c>
      <c r="AI44" s="518"/>
      <c r="AJ44" s="518"/>
      <c r="AK44" s="518"/>
      <c r="AL44" s="518"/>
      <c r="AM44" s="518"/>
      <c r="AN44" s="518"/>
      <c r="AO44" s="519"/>
      <c r="AP44" s="517" t="str">
        <f t="shared" si="6"/>
        <v/>
      </c>
      <c r="AQ44" s="518"/>
      <c r="AR44" s="518"/>
      <c r="AS44" s="518"/>
      <c r="AT44" s="518"/>
      <c r="AU44" s="518"/>
      <c r="AV44" s="518"/>
      <c r="AW44" s="518"/>
      <c r="AX44" s="519"/>
      <c r="AY44" s="560">
        <f t="shared" si="7"/>
        <v>0</v>
      </c>
      <c r="AZ44" s="561"/>
      <c r="BA44" s="561"/>
      <c r="BB44" s="561"/>
      <c r="BC44" s="561"/>
      <c r="BD44" s="561"/>
      <c r="BE44" s="561"/>
      <c r="BF44" s="562"/>
      <c r="BG44" s="15"/>
      <c r="BH44" s="15"/>
      <c r="BI44" s="15"/>
      <c r="BJ44" s="15"/>
      <c r="BK44" s="15"/>
      <c r="BL44" s="15"/>
      <c r="BM44" s="10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0"/>
    </row>
    <row r="45" spans="1:82" ht="23.1" customHeight="1">
      <c r="A45" s="564">
        <f t="shared" si="1"/>
        <v>10</v>
      </c>
      <c r="B45" s="565"/>
      <c r="C45" s="566"/>
      <c r="D45" s="567">
        <f t="shared" si="2"/>
        <v>0</v>
      </c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9"/>
      <c r="Q45" s="517" t="str">
        <f t="shared" si="3"/>
        <v/>
      </c>
      <c r="R45" s="518"/>
      <c r="S45" s="518"/>
      <c r="T45" s="518"/>
      <c r="U45" s="518"/>
      <c r="V45" s="518"/>
      <c r="W45" s="518"/>
      <c r="X45" s="518"/>
      <c r="Y45" s="519"/>
      <c r="Z45" s="517" t="str">
        <f t="shared" si="4"/>
        <v/>
      </c>
      <c r="AA45" s="518"/>
      <c r="AB45" s="518"/>
      <c r="AC45" s="518"/>
      <c r="AD45" s="518"/>
      <c r="AE45" s="518"/>
      <c r="AF45" s="518"/>
      <c r="AG45" s="519"/>
      <c r="AH45" s="517" t="str">
        <f t="shared" si="5"/>
        <v/>
      </c>
      <c r="AI45" s="518"/>
      <c r="AJ45" s="518"/>
      <c r="AK45" s="518"/>
      <c r="AL45" s="518"/>
      <c r="AM45" s="518"/>
      <c r="AN45" s="518"/>
      <c r="AO45" s="519"/>
      <c r="AP45" s="517" t="str">
        <f t="shared" si="6"/>
        <v/>
      </c>
      <c r="AQ45" s="518"/>
      <c r="AR45" s="518"/>
      <c r="AS45" s="518"/>
      <c r="AT45" s="518"/>
      <c r="AU45" s="518"/>
      <c r="AV45" s="518"/>
      <c r="AW45" s="518"/>
      <c r="AX45" s="519"/>
      <c r="AY45" s="560">
        <f t="shared" si="7"/>
        <v>0</v>
      </c>
      <c r="AZ45" s="561"/>
      <c r="BA45" s="561"/>
      <c r="BB45" s="561"/>
      <c r="BC45" s="561"/>
      <c r="BD45" s="561"/>
      <c r="BE45" s="561"/>
      <c r="BF45" s="562"/>
    </row>
    <row r="46" spans="1:82" ht="23.1" customHeight="1">
      <c r="A46" s="564">
        <f t="shared" si="1"/>
        <v>11</v>
      </c>
      <c r="B46" s="565"/>
      <c r="C46" s="566"/>
      <c r="D46" s="567">
        <f t="shared" si="2"/>
        <v>0</v>
      </c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9"/>
      <c r="Q46" s="517" t="str">
        <f t="shared" si="3"/>
        <v/>
      </c>
      <c r="R46" s="518"/>
      <c r="S46" s="518"/>
      <c r="T46" s="518"/>
      <c r="U46" s="518"/>
      <c r="V46" s="518"/>
      <c r="W46" s="518"/>
      <c r="X46" s="518"/>
      <c r="Y46" s="519"/>
      <c r="Z46" s="517" t="str">
        <f t="shared" si="4"/>
        <v/>
      </c>
      <c r="AA46" s="518"/>
      <c r="AB46" s="518"/>
      <c r="AC46" s="518"/>
      <c r="AD46" s="518"/>
      <c r="AE46" s="518"/>
      <c r="AF46" s="518"/>
      <c r="AG46" s="519"/>
      <c r="AH46" s="517" t="str">
        <f t="shared" si="5"/>
        <v/>
      </c>
      <c r="AI46" s="518"/>
      <c r="AJ46" s="518"/>
      <c r="AK46" s="518"/>
      <c r="AL46" s="518"/>
      <c r="AM46" s="518"/>
      <c r="AN46" s="518"/>
      <c r="AO46" s="519"/>
      <c r="AP46" s="517" t="str">
        <f t="shared" si="6"/>
        <v/>
      </c>
      <c r="AQ46" s="518"/>
      <c r="AR46" s="518"/>
      <c r="AS46" s="518"/>
      <c r="AT46" s="518"/>
      <c r="AU46" s="518"/>
      <c r="AV46" s="518"/>
      <c r="AW46" s="518"/>
      <c r="AX46" s="519"/>
      <c r="AY46" s="560">
        <f t="shared" si="7"/>
        <v>0</v>
      </c>
      <c r="AZ46" s="561"/>
      <c r="BA46" s="561"/>
      <c r="BB46" s="561"/>
      <c r="BC46" s="561"/>
      <c r="BD46" s="561"/>
      <c r="BE46" s="561"/>
      <c r="BF46" s="562"/>
      <c r="BG46" s="26"/>
      <c r="BH46" s="27"/>
      <c r="BI46" s="27"/>
      <c r="BJ46" s="10"/>
      <c r="BK46" s="136"/>
      <c r="BL46" s="136"/>
      <c r="BM46" s="136"/>
      <c r="BN46" s="136"/>
      <c r="BO46" s="136"/>
      <c r="BP46" s="136"/>
      <c r="BQ46" s="136"/>
      <c r="BR46" s="136"/>
      <c r="BS46" s="10"/>
      <c r="BT46" s="136"/>
      <c r="BU46" s="136"/>
      <c r="BV46" s="136"/>
      <c r="BW46" s="136"/>
      <c r="BX46" s="136"/>
      <c r="BY46" s="136"/>
      <c r="BZ46" s="136"/>
      <c r="CA46" s="136"/>
    </row>
    <row r="47" spans="1:82" ht="23.1" customHeight="1" thickBot="1">
      <c r="A47" s="578">
        <f t="shared" si="1"/>
        <v>12</v>
      </c>
      <c r="B47" s="579"/>
      <c r="C47" s="580"/>
      <c r="D47" s="581">
        <f t="shared" si="2"/>
        <v>0</v>
      </c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3"/>
      <c r="Q47" s="535" t="str">
        <f t="shared" si="3"/>
        <v/>
      </c>
      <c r="R47" s="536"/>
      <c r="S47" s="536"/>
      <c r="T47" s="536"/>
      <c r="U47" s="536"/>
      <c r="V47" s="536"/>
      <c r="W47" s="536"/>
      <c r="X47" s="536"/>
      <c r="Y47" s="537"/>
      <c r="Z47" s="535" t="str">
        <f t="shared" si="4"/>
        <v/>
      </c>
      <c r="AA47" s="536"/>
      <c r="AB47" s="536"/>
      <c r="AC47" s="536"/>
      <c r="AD47" s="536"/>
      <c r="AE47" s="536"/>
      <c r="AF47" s="536"/>
      <c r="AG47" s="537"/>
      <c r="AH47" s="535" t="str">
        <f t="shared" si="5"/>
        <v/>
      </c>
      <c r="AI47" s="536"/>
      <c r="AJ47" s="536"/>
      <c r="AK47" s="536"/>
      <c r="AL47" s="536"/>
      <c r="AM47" s="536"/>
      <c r="AN47" s="536"/>
      <c r="AO47" s="537"/>
      <c r="AP47" s="535" t="str">
        <f t="shared" si="6"/>
        <v/>
      </c>
      <c r="AQ47" s="536"/>
      <c r="AR47" s="536"/>
      <c r="AS47" s="536"/>
      <c r="AT47" s="536"/>
      <c r="AU47" s="536"/>
      <c r="AV47" s="536"/>
      <c r="AW47" s="536"/>
      <c r="AX47" s="537"/>
      <c r="AY47" s="584">
        <f t="shared" si="7"/>
        <v>0</v>
      </c>
      <c r="AZ47" s="585"/>
      <c r="BA47" s="585"/>
      <c r="BB47" s="585"/>
      <c r="BC47" s="585"/>
      <c r="BD47" s="585"/>
      <c r="BE47" s="585"/>
      <c r="BF47" s="586"/>
      <c r="BG47" s="26"/>
      <c r="BH47" s="26"/>
      <c r="BI47" s="26"/>
      <c r="BK47" s="27"/>
      <c r="BL47" s="27"/>
      <c r="BM47" s="27"/>
      <c r="BN47" s="27"/>
      <c r="BO47" s="27"/>
      <c r="BP47" s="27"/>
      <c r="BQ47" s="27"/>
      <c r="BR47" s="27"/>
      <c r="BS47" s="10"/>
      <c r="BT47" s="136"/>
      <c r="BU47" s="136"/>
      <c r="BV47" s="136"/>
      <c r="BW47" s="136"/>
      <c r="BX47" s="136"/>
      <c r="BY47" s="136"/>
      <c r="BZ47" s="136"/>
      <c r="CA47" s="136"/>
    </row>
    <row r="48" spans="1:82" ht="23.1" customHeight="1">
      <c r="A48" s="520" t="s">
        <v>49</v>
      </c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2"/>
      <c r="Q48" s="523" t="str">
        <f>IF($Q$23="","",$Q$23)</f>
        <v/>
      </c>
      <c r="R48" s="524"/>
      <c r="S48" s="524"/>
      <c r="T48" s="524"/>
      <c r="U48" s="524"/>
      <c r="V48" s="524"/>
      <c r="W48" s="524"/>
      <c r="X48" s="524"/>
      <c r="Y48" s="525"/>
      <c r="Z48" s="523" t="str">
        <f>IF($Z$23="","",$Z$23)</f>
        <v/>
      </c>
      <c r="AA48" s="524"/>
      <c r="AB48" s="524"/>
      <c r="AC48" s="524"/>
      <c r="AD48" s="524"/>
      <c r="AE48" s="524"/>
      <c r="AF48" s="524"/>
      <c r="AG48" s="525"/>
      <c r="AH48" s="523" t="str">
        <f>IF($AH$23="","",$AH$23)</f>
        <v/>
      </c>
      <c r="AI48" s="524"/>
      <c r="AJ48" s="524"/>
      <c r="AK48" s="524"/>
      <c r="AL48" s="524"/>
      <c r="AM48" s="524"/>
      <c r="AN48" s="524"/>
      <c r="AO48" s="525"/>
      <c r="AP48" s="523" t="str">
        <f>IF($AP$23="","",$AP$23)</f>
        <v/>
      </c>
      <c r="AQ48" s="524"/>
      <c r="AR48" s="524"/>
      <c r="AS48" s="524"/>
      <c r="AT48" s="524"/>
      <c r="AU48" s="524"/>
      <c r="AV48" s="524"/>
      <c r="AW48" s="524"/>
      <c r="AX48" s="525"/>
      <c r="AY48" s="590">
        <f t="shared" si="7"/>
        <v>0</v>
      </c>
      <c r="AZ48" s="591"/>
      <c r="BA48" s="591"/>
      <c r="BB48" s="591"/>
      <c r="BC48" s="591"/>
      <c r="BD48" s="591"/>
      <c r="BE48" s="591"/>
      <c r="BF48" s="592"/>
      <c r="BG48" s="26"/>
      <c r="BH48" s="26"/>
      <c r="BI48" s="26"/>
      <c r="BK48" s="27"/>
      <c r="BL48" s="27"/>
      <c r="BM48" s="27"/>
      <c r="BN48" s="27"/>
      <c r="BO48" s="27"/>
      <c r="BP48" s="27"/>
      <c r="BQ48" s="27"/>
      <c r="BR48" s="27"/>
      <c r="BT48" s="136"/>
      <c r="BU48" s="136"/>
      <c r="BV48" s="136"/>
      <c r="BW48" s="136"/>
      <c r="BX48" s="136"/>
      <c r="BY48" s="136"/>
      <c r="BZ48" s="136"/>
      <c r="CA48" s="136"/>
    </row>
    <row r="49" spans="1:79" ht="23.1" customHeight="1" thickBot="1">
      <c r="A49" s="545" t="s">
        <v>38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7"/>
      <c r="Q49" s="240" t="str">
        <f>+Q48</f>
        <v/>
      </c>
      <c r="R49" s="241"/>
      <c r="S49" s="241"/>
      <c r="T49" s="241"/>
      <c r="U49" s="241"/>
      <c r="V49" s="241"/>
      <c r="W49" s="241"/>
      <c r="X49" s="241"/>
      <c r="Y49" s="242"/>
      <c r="Z49" s="240" t="str">
        <f>+Z48</f>
        <v/>
      </c>
      <c r="AA49" s="241"/>
      <c r="AB49" s="241"/>
      <c r="AC49" s="241"/>
      <c r="AD49" s="241"/>
      <c r="AE49" s="241"/>
      <c r="AF49" s="241"/>
      <c r="AG49" s="242"/>
      <c r="AH49" s="240" t="str">
        <f>+AH48</f>
        <v/>
      </c>
      <c r="AI49" s="241"/>
      <c r="AJ49" s="241"/>
      <c r="AK49" s="241"/>
      <c r="AL49" s="241"/>
      <c r="AM49" s="241"/>
      <c r="AN49" s="241"/>
      <c r="AO49" s="242"/>
      <c r="AP49" s="240" t="str">
        <f>+AP48</f>
        <v/>
      </c>
      <c r="AQ49" s="241"/>
      <c r="AR49" s="241"/>
      <c r="AS49" s="241"/>
      <c r="AT49" s="241"/>
      <c r="AU49" s="241"/>
      <c r="AV49" s="241"/>
      <c r="AW49" s="241"/>
      <c r="AX49" s="242"/>
      <c r="AY49" s="587">
        <f t="shared" si="7"/>
        <v>0</v>
      </c>
      <c r="AZ49" s="588"/>
      <c r="BA49" s="588"/>
      <c r="BB49" s="588"/>
      <c r="BC49" s="588"/>
      <c r="BD49" s="588"/>
      <c r="BE49" s="588"/>
      <c r="BF49" s="589"/>
      <c r="BG49" s="28"/>
      <c r="BH49" s="28"/>
      <c r="BI49" s="28"/>
      <c r="BT49" s="30"/>
      <c r="BU49" s="31"/>
      <c r="BV49" s="31"/>
      <c r="BW49" s="31"/>
      <c r="BX49" s="31"/>
      <c r="BY49" s="32"/>
      <c r="BZ49" s="32"/>
      <c r="CA49" s="32"/>
    </row>
  </sheetData>
  <sheetProtection sheet="1" objects="1" scenarios="1"/>
  <mergeCells count="267">
    <mergeCell ref="A49:P49"/>
    <mergeCell ref="Q49:Y49"/>
    <mergeCell ref="Z49:AG49"/>
    <mergeCell ref="AH49:AO49"/>
    <mergeCell ref="AP49:AX49"/>
    <mergeCell ref="AY49:BF49"/>
    <mergeCell ref="A48:P48"/>
    <mergeCell ref="Q48:Y48"/>
    <mergeCell ref="Z48:AG48"/>
    <mergeCell ref="AH48:AO48"/>
    <mergeCell ref="AP48:AX48"/>
    <mergeCell ref="AY48:BF48"/>
    <mergeCell ref="AY46:BF46"/>
    <mergeCell ref="A47:C47"/>
    <mergeCell ref="D47:P47"/>
    <mergeCell ref="Q47:Y47"/>
    <mergeCell ref="Z47:AG47"/>
    <mergeCell ref="AH47:AO47"/>
    <mergeCell ref="AP47:AX47"/>
    <mergeCell ref="AY47:BF47"/>
    <mergeCell ref="A46:C46"/>
    <mergeCell ref="D46:P46"/>
    <mergeCell ref="Q46:Y46"/>
    <mergeCell ref="Z46:AG46"/>
    <mergeCell ref="AH46:AO46"/>
    <mergeCell ref="AP46:AX46"/>
    <mergeCell ref="AY44:BF44"/>
    <mergeCell ref="A45:C45"/>
    <mergeCell ref="D45:P45"/>
    <mergeCell ref="Q45:Y45"/>
    <mergeCell ref="Z45:AG45"/>
    <mergeCell ref="AH45:AO45"/>
    <mergeCell ref="AP45:AX45"/>
    <mergeCell ref="AY45:BF45"/>
    <mergeCell ref="A44:C44"/>
    <mergeCell ref="D44:P44"/>
    <mergeCell ref="Q44:Y44"/>
    <mergeCell ref="Z44:AG44"/>
    <mergeCell ref="AH44:AO44"/>
    <mergeCell ref="AP44:AX44"/>
    <mergeCell ref="AY42:BF42"/>
    <mergeCell ref="A43:C43"/>
    <mergeCell ref="D43:P43"/>
    <mergeCell ref="Q43:Y43"/>
    <mergeCell ref="Z43:AG43"/>
    <mergeCell ref="AH43:AO43"/>
    <mergeCell ref="AP43:AX43"/>
    <mergeCell ref="AY43:BF43"/>
    <mergeCell ref="A42:C42"/>
    <mergeCell ref="D42:P42"/>
    <mergeCell ref="Q42:Y42"/>
    <mergeCell ref="Z42:AG42"/>
    <mergeCell ref="AH42:AO42"/>
    <mergeCell ref="AP42:AX42"/>
    <mergeCell ref="A41:C41"/>
    <mergeCell ref="D41:P41"/>
    <mergeCell ref="Q41:Y41"/>
    <mergeCell ref="Z41:AG41"/>
    <mergeCell ref="AH41:AO41"/>
    <mergeCell ref="AP41:AX41"/>
    <mergeCell ref="AY41:BF41"/>
    <mergeCell ref="BH41:BQ41"/>
    <mergeCell ref="A40:C40"/>
    <mergeCell ref="D40:P40"/>
    <mergeCell ref="Q40:Y40"/>
    <mergeCell ref="Z40:AG40"/>
    <mergeCell ref="AH40:AO40"/>
    <mergeCell ref="AP40:AX40"/>
    <mergeCell ref="A39:C39"/>
    <mergeCell ref="D39:P39"/>
    <mergeCell ref="Q39:Y39"/>
    <mergeCell ref="Z39:AG39"/>
    <mergeCell ref="AH39:AO39"/>
    <mergeCell ref="AP39:AX39"/>
    <mergeCell ref="AY39:BF39"/>
    <mergeCell ref="BH39:BQ39"/>
    <mergeCell ref="AY40:BF40"/>
    <mergeCell ref="BH40:BQ40"/>
    <mergeCell ref="A38:C38"/>
    <mergeCell ref="D38:P38"/>
    <mergeCell ref="Q38:Y38"/>
    <mergeCell ref="Z38:AG38"/>
    <mergeCell ref="AH38:AO38"/>
    <mergeCell ref="AP38:AX38"/>
    <mergeCell ref="AY38:BF38"/>
    <mergeCell ref="BH38:BL38"/>
    <mergeCell ref="BM38:BQ38"/>
    <mergeCell ref="AY36:BF36"/>
    <mergeCell ref="BH36:BQ36"/>
    <mergeCell ref="BR36:BZ36"/>
    <mergeCell ref="CA36:CC36"/>
    <mergeCell ref="A37:C37"/>
    <mergeCell ref="D37:P37"/>
    <mergeCell ref="Q37:Y37"/>
    <mergeCell ref="Z37:AG37"/>
    <mergeCell ref="AH37:AO37"/>
    <mergeCell ref="AP37:AX37"/>
    <mergeCell ref="A36:C36"/>
    <mergeCell ref="D36:P36"/>
    <mergeCell ref="Q36:Y36"/>
    <mergeCell ref="Z36:AG36"/>
    <mergeCell ref="AH36:AO36"/>
    <mergeCell ref="AP36:AX36"/>
    <mergeCell ref="AY37:BF37"/>
    <mergeCell ref="BH37:BL37"/>
    <mergeCell ref="BM37:BQ37"/>
    <mergeCell ref="A34:C35"/>
    <mergeCell ref="D34:P35"/>
    <mergeCell ref="Q34:AG34"/>
    <mergeCell ref="AH34:AO35"/>
    <mergeCell ref="AP34:AX35"/>
    <mergeCell ref="AY34:BF35"/>
    <mergeCell ref="Q35:Y35"/>
    <mergeCell ref="Z35:AG35"/>
    <mergeCell ref="AI31:AN31"/>
    <mergeCell ref="AO31:AP31"/>
    <mergeCell ref="BC31:BF31"/>
    <mergeCell ref="BH31:BM31"/>
    <mergeCell ref="BS31:CC31"/>
    <mergeCell ref="BC32:BF32"/>
    <mergeCell ref="BH32:CC32"/>
    <mergeCell ref="BH28:CC28"/>
    <mergeCell ref="BC29:BF29"/>
    <mergeCell ref="BH29:CC29"/>
    <mergeCell ref="B30:E31"/>
    <mergeCell ref="F30:W31"/>
    <mergeCell ref="X30:Z31"/>
    <mergeCell ref="AI30:AP30"/>
    <mergeCell ref="BH30:BO30"/>
    <mergeCell ref="BQ30:BX30"/>
    <mergeCell ref="BZ30:CB30"/>
    <mergeCell ref="B26:Q26"/>
    <mergeCell ref="T26:U26"/>
    <mergeCell ref="V26:Z26"/>
    <mergeCell ref="AC26:AY26"/>
    <mergeCell ref="BP26:CC26"/>
    <mergeCell ref="BC27:BF27"/>
    <mergeCell ref="BH27:CC27"/>
    <mergeCell ref="A24:P24"/>
    <mergeCell ref="Q24:Y24"/>
    <mergeCell ref="Z24:AG24"/>
    <mergeCell ref="AH24:AO24"/>
    <mergeCell ref="AP24:AX24"/>
    <mergeCell ref="AY24:BF24"/>
    <mergeCell ref="A23:P23"/>
    <mergeCell ref="Q23:Y23"/>
    <mergeCell ref="Z23:AG23"/>
    <mergeCell ref="AH23:AO23"/>
    <mergeCell ref="AP23:AX23"/>
    <mergeCell ref="AY23:BF23"/>
    <mergeCell ref="AY21:BF21"/>
    <mergeCell ref="A22:C22"/>
    <mergeCell ref="D22:P22"/>
    <mergeCell ref="Q22:Y22"/>
    <mergeCell ref="Z22:AG22"/>
    <mergeCell ref="AH22:AO22"/>
    <mergeCell ref="AP22:AX22"/>
    <mergeCell ref="AY22:BF22"/>
    <mergeCell ref="A21:C21"/>
    <mergeCell ref="D21:P21"/>
    <mergeCell ref="Q21:Y21"/>
    <mergeCell ref="Z21:AG21"/>
    <mergeCell ref="AH21:AO21"/>
    <mergeCell ref="AP21:AX21"/>
    <mergeCell ref="AY19:BF19"/>
    <mergeCell ref="A20:C20"/>
    <mergeCell ref="D20:P20"/>
    <mergeCell ref="Q20:Y20"/>
    <mergeCell ref="Z20:AG20"/>
    <mergeCell ref="AH20:AO20"/>
    <mergeCell ref="AP20:AX20"/>
    <mergeCell ref="AY20:BF20"/>
    <mergeCell ref="A19:C19"/>
    <mergeCell ref="D19:P19"/>
    <mergeCell ref="Q19:Y19"/>
    <mergeCell ref="Z19:AG19"/>
    <mergeCell ref="AH19:AO19"/>
    <mergeCell ref="AP19:AX19"/>
    <mergeCell ref="AY17:BF17"/>
    <mergeCell ref="A18:C18"/>
    <mergeCell ref="D18:P18"/>
    <mergeCell ref="Q18:Y18"/>
    <mergeCell ref="Z18:AG18"/>
    <mergeCell ref="AH18:AO18"/>
    <mergeCell ref="AP18:AX18"/>
    <mergeCell ref="AY18:BF18"/>
    <mergeCell ref="A17:C17"/>
    <mergeCell ref="D17:P17"/>
    <mergeCell ref="Q17:Y17"/>
    <mergeCell ref="Z17:AG17"/>
    <mergeCell ref="AH17:AO17"/>
    <mergeCell ref="AP17:AX17"/>
    <mergeCell ref="AY15:BF15"/>
    <mergeCell ref="A16:C16"/>
    <mergeCell ref="D16:P16"/>
    <mergeCell ref="Q16:Y16"/>
    <mergeCell ref="Z16:AG16"/>
    <mergeCell ref="AH16:AO16"/>
    <mergeCell ref="AP16:AX16"/>
    <mergeCell ref="AY16:BF16"/>
    <mergeCell ref="A15:C15"/>
    <mergeCell ref="D15:P15"/>
    <mergeCell ref="Q15:Y15"/>
    <mergeCell ref="Z15:AG15"/>
    <mergeCell ref="AH15:AO15"/>
    <mergeCell ref="AP15:AX15"/>
    <mergeCell ref="AY13:BF13"/>
    <mergeCell ref="A14:C14"/>
    <mergeCell ref="D14:P14"/>
    <mergeCell ref="Q14:Y14"/>
    <mergeCell ref="Z14:AG14"/>
    <mergeCell ref="AH14:AO14"/>
    <mergeCell ref="AP14:AX14"/>
    <mergeCell ref="AY14:BF14"/>
    <mergeCell ref="A13:C13"/>
    <mergeCell ref="D13:P13"/>
    <mergeCell ref="Q13:Y13"/>
    <mergeCell ref="Z13:AG13"/>
    <mergeCell ref="AH13:AO13"/>
    <mergeCell ref="AP13:AX13"/>
    <mergeCell ref="AY11:BF11"/>
    <mergeCell ref="A12:C12"/>
    <mergeCell ref="D12:P12"/>
    <mergeCell ref="Q12:Y12"/>
    <mergeCell ref="Z12:AG12"/>
    <mergeCell ref="AH12:AO12"/>
    <mergeCell ref="AP12:AX12"/>
    <mergeCell ref="AY12:BF12"/>
    <mergeCell ref="A11:C11"/>
    <mergeCell ref="D11:P11"/>
    <mergeCell ref="Q11:Y11"/>
    <mergeCell ref="Z11:AG11"/>
    <mergeCell ref="AH11:AO11"/>
    <mergeCell ref="AP11:AX11"/>
    <mergeCell ref="A9:C10"/>
    <mergeCell ref="D9:P10"/>
    <mergeCell ref="Q9:AG9"/>
    <mergeCell ref="AH9:AO10"/>
    <mergeCell ref="AP9:AX10"/>
    <mergeCell ref="AY9:BF10"/>
    <mergeCell ref="Q10:Y10"/>
    <mergeCell ref="Z10:AG10"/>
    <mergeCell ref="AI6:AN6"/>
    <mergeCell ref="AO6:AP6"/>
    <mergeCell ref="B5:E6"/>
    <mergeCell ref="F5:W6"/>
    <mergeCell ref="X5:Z6"/>
    <mergeCell ref="AI7:AN7"/>
    <mergeCell ref="AO7:AP7"/>
    <mergeCell ref="BC7:BF7"/>
    <mergeCell ref="BH7:CC7"/>
    <mergeCell ref="BH3:CC3"/>
    <mergeCell ref="BC4:BF4"/>
    <mergeCell ref="BH4:CC4"/>
    <mergeCell ref="AI5:AP5"/>
    <mergeCell ref="BH5:BO5"/>
    <mergeCell ref="BQ5:BX5"/>
    <mergeCell ref="BZ5:CB5"/>
    <mergeCell ref="B1:P1"/>
    <mergeCell ref="T1:U1"/>
    <mergeCell ref="V1:Z1"/>
    <mergeCell ref="AC1:AY1"/>
    <mergeCell ref="BP1:CC1"/>
    <mergeCell ref="BC2:BF2"/>
    <mergeCell ref="BH2:CC2"/>
    <mergeCell ref="BH6:BM6"/>
    <mergeCell ref="BS6:CC6"/>
  </mergeCells>
  <phoneticPr fontId="4"/>
  <printOptions horizontalCentered="1"/>
  <pageMargins left="0.78740157480314965" right="0.19685039370078741" top="0.78740157480314965" bottom="0.59055118110236227" header="0.51181102362204722" footer="0.51181102362204722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9"/>
  <sheetViews>
    <sheetView showGridLines="0" workbookViewId="0">
      <selection activeCell="V1" sqref="V1:Z1"/>
    </sheetView>
  </sheetViews>
  <sheetFormatPr defaultRowHeight="11.25"/>
  <cols>
    <col min="1" max="82" width="1.85546875" style="2" customWidth="1"/>
    <col min="83" max="16384" width="9.140625" style="2"/>
  </cols>
  <sheetData>
    <row r="1" spans="1:89" ht="18" customHeight="1" thickBot="1">
      <c r="B1" s="461" t="s">
        <v>32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"/>
      <c r="T1" s="340" t="s">
        <v>0</v>
      </c>
      <c r="U1" s="341"/>
      <c r="V1" s="433">
        <v>1</v>
      </c>
      <c r="W1" s="433"/>
      <c r="X1" s="433"/>
      <c r="Y1" s="433"/>
      <c r="Z1" s="434"/>
      <c r="AC1" s="462" t="s">
        <v>108</v>
      </c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BB1" s="6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463">
        <v>43769</v>
      </c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101"/>
    </row>
    <row r="2" spans="1:89" ht="20.100000000000001" customHeight="1">
      <c r="A2" s="10"/>
      <c r="BB2" s="13"/>
      <c r="BC2" s="368" t="s">
        <v>5</v>
      </c>
      <c r="BD2" s="368"/>
      <c r="BE2" s="368"/>
      <c r="BF2" s="368"/>
      <c r="BH2" s="446" t="s">
        <v>60</v>
      </c>
      <c r="BI2" s="446"/>
      <c r="BJ2" s="446"/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102"/>
    </row>
    <row r="3" spans="1:89" ht="24" customHeight="1">
      <c r="A3" s="10"/>
      <c r="B3" s="10"/>
      <c r="C3" s="103" t="s">
        <v>43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BB3" s="13"/>
      <c r="BC3" s="138" t="s">
        <v>7</v>
      </c>
      <c r="BD3" s="138"/>
      <c r="BE3" s="138"/>
      <c r="BF3" s="138"/>
      <c r="BH3" s="427" t="s">
        <v>58</v>
      </c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14"/>
    </row>
    <row r="4" spans="1:89" ht="20.100000000000001" customHeight="1" thickBot="1">
      <c r="A4" s="141"/>
      <c r="B4" s="141"/>
      <c r="C4" s="141"/>
      <c r="D4" s="14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Q4" s="105"/>
      <c r="AR4" s="105"/>
      <c r="AS4" s="105"/>
      <c r="AT4" s="105"/>
      <c r="AU4" s="105"/>
      <c r="AV4" s="105"/>
      <c r="AW4" s="105"/>
      <c r="AX4" s="105"/>
      <c r="AY4" s="105"/>
      <c r="BB4" s="13"/>
      <c r="BC4" s="319" t="s">
        <v>10</v>
      </c>
      <c r="BD4" s="319"/>
      <c r="BE4" s="319"/>
      <c r="BF4" s="319"/>
      <c r="BH4" s="460" t="s">
        <v>57</v>
      </c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106"/>
    </row>
    <row r="5" spans="1:89" s="107" customFormat="1" ht="20.100000000000001" customHeight="1">
      <c r="A5" s="141"/>
      <c r="B5" s="483" t="s">
        <v>44</v>
      </c>
      <c r="C5" s="484"/>
      <c r="D5" s="484"/>
      <c r="E5" s="484"/>
      <c r="F5" s="487">
        <f>+AP24</f>
        <v>583400</v>
      </c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9"/>
      <c r="X5" s="493" t="s">
        <v>34</v>
      </c>
      <c r="Y5" s="494"/>
      <c r="Z5" s="495"/>
      <c r="AA5" s="105"/>
      <c r="AB5" s="105"/>
      <c r="AC5" s="105"/>
      <c r="AD5" s="105"/>
      <c r="AE5" s="105"/>
      <c r="AF5" s="105"/>
      <c r="AG5" s="105"/>
      <c r="AH5" s="105"/>
      <c r="AI5" s="388" t="s">
        <v>45</v>
      </c>
      <c r="AJ5" s="355"/>
      <c r="AK5" s="355"/>
      <c r="AL5" s="355"/>
      <c r="AM5" s="355"/>
      <c r="AN5" s="355"/>
      <c r="AO5" s="355"/>
      <c r="AP5" s="356"/>
      <c r="AQ5" s="105"/>
      <c r="AR5" s="105"/>
      <c r="AS5" s="105"/>
      <c r="AT5" s="105"/>
      <c r="AU5" s="105"/>
      <c r="AV5" s="105"/>
      <c r="AW5" s="105"/>
      <c r="AX5" s="105"/>
      <c r="AY5" s="105"/>
      <c r="BB5" s="13"/>
      <c r="BC5" s="138" t="s">
        <v>11</v>
      </c>
      <c r="BD5" s="138"/>
      <c r="BE5" s="138"/>
      <c r="BF5" s="138"/>
      <c r="BH5" s="419" t="s">
        <v>59</v>
      </c>
      <c r="BI5" s="419"/>
      <c r="BJ5" s="419"/>
      <c r="BK5" s="419"/>
      <c r="BL5" s="419"/>
      <c r="BM5" s="419"/>
      <c r="BN5" s="419"/>
      <c r="BO5" s="419"/>
      <c r="BP5" s="108" t="s">
        <v>30</v>
      </c>
      <c r="BQ5" s="423" t="s">
        <v>55</v>
      </c>
      <c r="BR5" s="423"/>
      <c r="BS5" s="423"/>
      <c r="BT5" s="423"/>
      <c r="BU5" s="423"/>
      <c r="BV5" s="423"/>
      <c r="BW5" s="423"/>
      <c r="BX5" s="423"/>
      <c r="BY5" s="108" t="s">
        <v>29</v>
      </c>
      <c r="BZ5" s="460" t="s">
        <v>56</v>
      </c>
      <c r="CA5" s="460"/>
      <c r="CB5" s="460"/>
      <c r="CC5" s="108" t="s">
        <v>28</v>
      </c>
      <c r="CD5" s="14"/>
    </row>
    <row r="6" spans="1:89" ht="19.5" customHeight="1" thickBot="1">
      <c r="A6" s="141"/>
      <c r="B6" s="485"/>
      <c r="C6" s="486"/>
      <c r="D6" s="486"/>
      <c r="E6" s="486"/>
      <c r="F6" s="490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2"/>
      <c r="X6" s="496"/>
      <c r="Y6" s="497"/>
      <c r="Z6" s="498"/>
      <c r="AA6" s="105"/>
      <c r="AB6" s="105"/>
      <c r="AC6" s="105"/>
      <c r="AD6" s="105"/>
      <c r="AE6" s="105"/>
      <c r="AF6" s="105"/>
      <c r="AG6" s="105"/>
      <c r="AH6" s="105"/>
      <c r="AI6" s="478" t="s">
        <v>65</v>
      </c>
      <c r="AJ6" s="479"/>
      <c r="AK6" s="479"/>
      <c r="AL6" s="479"/>
      <c r="AM6" s="479"/>
      <c r="AN6" s="480"/>
      <c r="AO6" s="481" t="s">
        <v>66</v>
      </c>
      <c r="AP6" s="482"/>
      <c r="AQ6" s="105"/>
      <c r="AR6" s="105"/>
      <c r="AS6" s="105"/>
      <c r="AT6" s="105"/>
      <c r="AU6" s="105"/>
      <c r="AV6" s="105"/>
      <c r="AW6" s="105"/>
      <c r="AX6" s="105"/>
      <c r="AY6" s="105"/>
      <c r="AZ6" s="16"/>
      <c r="BB6" s="13"/>
      <c r="BC6" s="139" t="s">
        <v>13</v>
      </c>
      <c r="BD6" s="109"/>
      <c r="BE6" s="109"/>
      <c r="BF6" s="109"/>
      <c r="BG6" s="109"/>
      <c r="BH6" s="428">
        <v>9999999</v>
      </c>
      <c r="BI6" s="428"/>
      <c r="BJ6" s="428"/>
      <c r="BK6" s="428"/>
      <c r="BL6" s="428"/>
      <c r="BM6" s="428"/>
      <c r="BN6" s="10"/>
      <c r="BO6" s="19" t="s">
        <v>12</v>
      </c>
      <c r="BP6" s="18"/>
      <c r="BQ6" s="18"/>
      <c r="BR6" s="18"/>
      <c r="BS6" s="464" t="s">
        <v>63</v>
      </c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14"/>
    </row>
    <row r="7" spans="1:89" ht="18" customHeight="1" thickBot="1">
      <c r="A7" s="141"/>
      <c r="B7" s="141"/>
      <c r="C7" s="141"/>
      <c r="D7" s="141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499" t="s">
        <v>86</v>
      </c>
      <c r="AJ7" s="500"/>
      <c r="AK7" s="500"/>
      <c r="AL7" s="500"/>
      <c r="AM7" s="500"/>
      <c r="AN7" s="501"/>
      <c r="AO7" s="502" t="s">
        <v>87</v>
      </c>
      <c r="AP7" s="503"/>
      <c r="AQ7" s="105"/>
      <c r="AR7" s="105"/>
      <c r="AS7" s="105"/>
      <c r="AT7" s="105"/>
      <c r="AU7" s="105"/>
      <c r="AV7" s="105"/>
      <c r="AW7" s="105"/>
      <c r="AX7" s="105"/>
      <c r="AY7" s="105"/>
      <c r="AZ7" s="16"/>
      <c r="BB7" s="20"/>
      <c r="BC7" s="504" t="s">
        <v>14</v>
      </c>
      <c r="BD7" s="504"/>
      <c r="BE7" s="504"/>
      <c r="BF7" s="504"/>
      <c r="BG7" s="21"/>
      <c r="BH7" s="459" t="s">
        <v>64</v>
      </c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22"/>
    </row>
    <row r="8" spans="1:89" ht="18" customHeight="1" thickBot="1">
      <c r="A8" s="142"/>
      <c r="B8" s="141"/>
      <c r="C8" s="141"/>
      <c r="D8" s="14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6"/>
      <c r="BA8" s="10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9" ht="20.100000000000001" customHeight="1">
      <c r="A9" s="465" t="s">
        <v>46</v>
      </c>
      <c r="B9" s="466"/>
      <c r="C9" s="466"/>
      <c r="D9" s="468" t="s">
        <v>113</v>
      </c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70" t="s">
        <v>35</v>
      </c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471"/>
      <c r="AH9" s="466" t="s">
        <v>33</v>
      </c>
      <c r="AI9" s="466"/>
      <c r="AJ9" s="466"/>
      <c r="AK9" s="466"/>
      <c r="AL9" s="466"/>
      <c r="AM9" s="466"/>
      <c r="AN9" s="466"/>
      <c r="AO9" s="466"/>
      <c r="AP9" s="470" t="s">
        <v>47</v>
      </c>
      <c r="AQ9" s="261"/>
      <c r="AR9" s="261"/>
      <c r="AS9" s="261"/>
      <c r="AT9" s="261"/>
      <c r="AU9" s="261"/>
      <c r="AV9" s="261"/>
      <c r="AW9" s="261"/>
      <c r="AX9" s="471"/>
      <c r="AY9" s="472" t="s">
        <v>41</v>
      </c>
      <c r="AZ9" s="473"/>
      <c r="BA9" s="473"/>
      <c r="BB9" s="473"/>
      <c r="BC9" s="473"/>
      <c r="BD9" s="473"/>
      <c r="BE9" s="473"/>
      <c r="BF9" s="474"/>
      <c r="BG9" s="10"/>
      <c r="BH9" s="135" t="s">
        <v>89</v>
      </c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</row>
    <row r="10" spans="1:89" ht="20.100000000000001" customHeight="1">
      <c r="A10" s="467"/>
      <c r="B10" s="198"/>
      <c r="C10" s="198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330" t="s">
        <v>36</v>
      </c>
      <c r="R10" s="330"/>
      <c r="S10" s="330"/>
      <c r="T10" s="330"/>
      <c r="U10" s="330"/>
      <c r="V10" s="330"/>
      <c r="W10" s="330"/>
      <c r="X10" s="330"/>
      <c r="Y10" s="330"/>
      <c r="Z10" s="330" t="s">
        <v>48</v>
      </c>
      <c r="AA10" s="330"/>
      <c r="AB10" s="330"/>
      <c r="AC10" s="330"/>
      <c r="AD10" s="330"/>
      <c r="AE10" s="330"/>
      <c r="AF10" s="330"/>
      <c r="AG10" s="330"/>
      <c r="AH10" s="198"/>
      <c r="AI10" s="198"/>
      <c r="AJ10" s="198"/>
      <c r="AK10" s="198"/>
      <c r="AL10" s="198"/>
      <c r="AM10" s="198"/>
      <c r="AN10" s="198"/>
      <c r="AO10" s="198"/>
      <c r="AP10" s="205"/>
      <c r="AQ10" s="206"/>
      <c r="AR10" s="206"/>
      <c r="AS10" s="206"/>
      <c r="AT10" s="206"/>
      <c r="AU10" s="206"/>
      <c r="AV10" s="206"/>
      <c r="AW10" s="206"/>
      <c r="AX10" s="207"/>
      <c r="AY10" s="475"/>
      <c r="AZ10" s="476"/>
      <c r="BA10" s="476"/>
      <c r="BB10" s="476"/>
      <c r="BC10" s="476"/>
      <c r="BD10" s="476"/>
      <c r="BE10" s="476"/>
      <c r="BF10" s="477"/>
      <c r="BG10" s="110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D10" s="111"/>
      <c r="CE10" s="111"/>
      <c r="CF10" s="111"/>
      <c r="CG10" s="111"/>
      <c r="CH10" s="111"/>
      <c r="CI10" s="111"/>
      <c r="CJ10" s="111"/>
      <c r="CK10" s="111"/>
    </row>
    <row r="11" spans="1:89" ht="23.1" customHeight="1">
      <c r="A11" s="508">
        <v>1</v>
      </c>
      <c r="B11" s="509"/>
      <c r="C11" s="510"/>
      <c r="D11" s="511" t="s">
        <v>111</v>
      </c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3"/>
      <c r="Q11" s="514">
        <v>30000</v>
      </c>
      <c r="R11" s="515"/>
      <c r="S11" s="515"/>
      <c r="T11" s="515"/>
      <c r="U11" s="515"/>
      <c r="V11" s="515"/>
      <c r="W11" s="515"/>
      <c r="X11" s="515"/>
      <c r="Y11" s="516"/>
      <c r="Z11" s="514">
        <v>1000</v>
      </c>
      <c r="AA11" s="515"/>
      <c r="AB11" s="515"/>
      <c r="AC11" s="515"/>
      <c r="AD11" s="515"/>
      <c r="AE11" s="515"/>
      <c r="AF11" s="515"/>
      <c r="AG11" s="516"/>
      <c r="AH11" s="514">
        <v>2400</v>
      </c>
      <c r="AI11" s="515"/>
      <c r="AJ11" s="515"/>
      <c r="AK11" s="515"/>
      <c r="AL11" s="515"/>
      <c r="AM11" s="515"/>
      <c r="AN11" s="515"/>
      <c r="AO11" s="516"/>
      <c r="AP11" s="517">
        <f>IF(Q11="","",SUM(Q11:AO11))</f>
        <v>33400</v>
      </c>
      <c r="AQ11" s="518"/>
      <c r="AR11" s="518"/>
      <c r="AS11" s="518"/>
      <c r="AT11" s="518"/>
      <c r="AU11" s="518"/>
      <c r="AV11" s="518"/>
      <c r="AW11" s="518"/>
      <c r="AX11" s="519"/>
      <c r="AY11" s="605"/>
      <c r="AZ11" s="603"/>
      <c r="BA11" s="603"/>
      <c r="BB11" s="603"/>
      <c r="BC11" s="603"/>
      <c r="BD11" s="603"/>
      <c r="BE11" s="603"/>
      <c r="BF11" s="604"/>
      <c r="BG11" s="110"/>
      <c r="BH11" s="134" t="s">
        <v>109</v>
      </c>
      <c r="BI11" s="24"/>
      <c r="BJ11" s="24"/>
      <c r="BK11" s="24"/>
      <c r="BL11" s="24"/>
      <c r="BM11" s="24"/>
      <c r="BN11" s="112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D11" s="111"/>
      <c r="CE11" s="111"/>
      <c r="CF11" s="111"/>
      <c r="CG11" s="111"/>
      <c r="CH11" s="111"/>
      <c r="CI11" s="111"/>
      <c r="CJ11" s="111"/>
      <c r="CK11" s="111"/>
    </row>
    <row r="12" spans="1:89" ht="23.1" customHeight="1">
      <c r="A12" s="508">
        <v>2</v>
      </c>
      <c r="B12" s="509"/>
      <c r="C12" s="510"/>
      <c r="D12" s="511" t="s">
        <v>112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3"/>
      <c r="Q12" s="514">
        <v>100000</v>
      </c>
      <c r="R12" s="515"/>
      <c r="S12" s="515"/>
      <c r="T12" s="515"/>
      <c r="U12" s="515"/>
      <c r="V12" s="515"/>
      <c r="W12" s="515"/>
      <c r="X12" s="515"/>
      <c r="Y12" s="516"/>
      <c r="Z12" s="514">
        <v>0</v>
      </c>
      <c r="AA12" s="515"/>
      <c r="AB12" s="515"/>
      <c r="AC12" s="515"/>
      <c r="AD12" s="515"/>
      <c r="AE12" s="515"/>
      <c r="AF12" s="515"/>
      <c r="AG12" s="516"/>
      <c r="AH12" s="514">
        <v>10000</v>
      </c>
      <c r="AI12" s="515"/>
      <c r="AJ12" s="515"/>
      <c r="AK12" s="515"/>
      <c r="AL12" s="515"/>
      <c r="AM12" s="515"/>
      <c r="AN12" s="515"/>
      <c r="AO12" s="516"/>
      <c r="AP12" s="517">
        <f t="shared" ref="AP12:AP22" si="0">IF(Q12="","",SUM(Q12:AO12))</f>
        <v>110000</v>
      </c>
      <c r="AQ12" s="518"/>
      <c r="AR12" s="518"/>
      <c r="AS12" s="518"/>
      <c r="AT12" s="518"/>
      <c r="AU12" s="518"/>
      <c r="AV12" s="518"/>
      <c r="AW12" s="518"/>
      <c r="AX12" s="519"/>
      <c r="AY12" s="605"/>
      <c r="AZ12" s="603"/>
      <c r="BA12" s="603"/>
      <c r="BB12" s="603"/>
      <c r="BC12" s="603"/>
      <c r="BD12" s="603"/>
      <c r="BE12" s="603"/>
      <c r="BF12" s="604"/>
      <c r="BG12" s="10"/>
      <c r="BH12" s="10"/>
      <c r="BI12" s="10"/>
      <c r="BJ12" s="24"/>
      <c r="BK12" s="24"/>
      <c r="BL12" s="25"/>
      <c r="BM12" s="24"/>
      <c r="BO12" s="24"/>
      <c r="BP12" s="112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</row>
    <row r="13" spans="1:89" ht="23.1" customHeight="1">
      <c r="A13" s="508">
        <v>3</v>
      </c>
      <c r="B13" s="509"/>
      <c r="C13" s="510"/>
      <c r="D13" s="511" t="s">
        <v>110</v>
      </c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3"/>
      <c r="Q13" s="514">
        <v>400000</v>
      </c>
      <c r="R13" s="515"/>
      <c r="S13" s="515"/>
      <c r="T13" s="515"/>
      <c r="U13" s="515"/>
      <c r="V13" s="515"/>
      <c r="W13" s="515"/>
      <c r="X13" s="515"/>
      <c r="Y13" s="516"/>
      <c r="Z13" s="514">
        <v>0</v>
      </c>
      <c r="AA13" s="515"/>
      <c r="AB13" s="515"/>
      <c r="AC13" s="515"/>
      <c r="AD13" s="515"/>
      <c r="AE13" s="515"/>
      <c r="AF13" s="515"/>
      <c r="AG13" s="516"/>
      <c r="AH13" s="514">
        <v>40000</v>
      </c>
      <c r="AI13" s="515"/>
      <c r="AJ13" s="515"/>
      <c r="AK13" s="515"/>
      <c r="AL13" s="515"/>
      <c r="AM13" s="515"/>
      <c r="AN13" s="515"/>
      <c r="AO13" s="516"/>
      <c r="AP13" s="517">
        <f t="shared" si="0"/>
        <v>440000</v>
      </c>
      <c r="AQ13" s="518"/>
      <c r="AR13" s="518"/>
      <c r="AS13" s="518"/>
      <c r="AT13" s="518"/>
      <c r="AU13" s="518"/>
      <c r="AV13" s="518"/>
      <c r="AW13" s="518"/>
      <c r="AX13" s="519"/>
      <c r="AY13" s="605"/>
      <c r="AZ13" s="603"/>
      <c r="BA13" s="603"/>
      <c r="BB13" s="603"/>
      <c r="BC13" s="603"/>
      <c r="BD13" s="603"/>
      <c r="BE13" s="603"/>
      <c r="BF13" s="604"/>
      <c r="BG13" s="10"/>
      <c r="BH13" s="10"/>
      <c r="BI13" s="10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</row>
    <row r="14" spans="1:89" ht="23.1" customHeight="1">
      <c r="A14" s="508">
        <v>4</v>
      </c>
      <c r="B14" s="509"/>
      <c r="C14" s="510"/>
      <c r="D14" s="511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3"/>
      <c r="Q14" s="514"/>
      <c r="R14" s="515"/>
      <c r="S14" s="515"/>
      <c r="T14" s="515"/>
      <c r="U14" s="515"/>
      <c r="V14" s="515"/>
      <c r="W14" s="515"/>
      <c r="X14" s="515"/>
      <c r="Y14" s="516"/>
      <c r="Z14" s="514"/>
      <c r="AA14" s="515"/>
      <c r="AB14" s="515"/>
      <c r="AC14" s="515"/>
      <c r="AD14" s="515"/>
      <c r="AE14" s="515"/>
      <c r="AF14" s="515"/>
      <c r="AG14" s="516"/>
      <c r="AH14" s="514"/>
      <c r="AI14" s="515"/>
      <c r="AJ14" s="515"/>
      <c r="AK14" s="515"/>
      <c r="AL14" s="515"/>
      <c r="AM14" s="515"/>
      <c r="AN14" s="515"/>
      <c r="AO14" s="516"/>
      <c r="AP14" s="517" t="str">
        <f t="shared" si="0"/>
        <v/>
      </c>
      <c r="AQ14" s="518"/>
      <c r="AR14" s="518"/>
      <c r="AS14" s="518"/>
      <c r="AT14" s="518"/>
      <c r="AU14" s="518"/>
      <c r="AV14" s="518"/>
      <c r="AW14" s="518"/>
      <c r="AX14" s="519"/>
      <c r="AY14" s="602"/>
      <c r="AZ14" s="603"/>
      <c r="BA14" s="603"/>
      <c r="BB14" s="603"/>
      <c r="BC14" s="603"/>
      <c r="BD14" s="603"/>
      <c r="BE14" s="603"/>
      <c r="BF14" s="604"/>
      <c r="BG14" s="10"/>
      <c r="BH14" s="10"/>
      <c r="BI14" s="10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</row>
    <row r="15" spans="1:89" ht="23.1" customHeight="1">
      <c r="A15" s="508">
        <v>5</v>
      </c>
      <c r="B15" s="509"/>
      <c r="C15" s="510"/>
      <c r="D15" s="511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3"/>
      <c r="Q15" s="514"/>
      <c r="R15" s="515"/>
      <c r="S15" s="515"/>
      <c r="T15" s="515"/>
      <c r="U15" s="515"/>
      <c r="V15" s="515"/>
      <c r="W15" s="515"/>
      <c r="X15" s="515"/>
      <c r="Y15" s="516"/>
      <c r="Z15" s="514"/>
      <c r="AA15" s="515"/>
      <c r="AB15" s="515"/>
      <c r="AC15" s="515"/>
      <c r="AD15" s="515"/>
      <c r="AE15" s="515"/>
      <c r="AF15" s="515"/>
      <c r="AG15" s="516"/>
      <c r="AH15" s="514"/>
      <c r="AI15" s="515"/>
      <c r="AJ15" s="515"/>
      <c r="AK15" s="515"/>
      <c r="AL15" s="515"/>
      <c r="AM15" s="515"/>
      <c r="AN15" s="515"/>
      <c r="AO15" s="516"/>
      <c r="AP15" s="517" t="str">
        <f t="shared" si="0"/>
        <v/>
      </c>
      <c r="AQ15" s="518"/>
      <c r="AR15" s="518"/>
      <c r="AS15" s="518"/>
      <c r="AT15" s="518"/>
      <c r="AU15" s="518"/>
      <c r="AV15" s="518"/>
      <c r="AW15" s="518"/>
      <c r="AX15" s="519"/>
      <c r="AY15" s="602"/>
      <c r="AZ15" s="603"/>
      <c r="BA15" s="603"/>
      <c r="BB15" s="603"/>
      <c r="BC15" s="603"/>
      <c r="BD15" s="603"/>
      <c r="BE15" s="603"/>
      <c r="BF15" s="604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1:89" ht="23.1" customHeight="1">
      <c r="A16" s="508">
        <v>6</v>
      </c>
      <c r="B16" s="509"/>
      <c r="C16" s="510"/>
      <c r="D16" s="511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3"/>
      <c r="Q16" s="514"/>
      <c r="R16" s="515"/>
      <c r="S16" s="515"/>
      <c r="T16" s="515"/>
      <c r="U16" s="515"/>
      <c r="V16" s="515"/>
      <c r="W16" s="515"/>
      <c r="X16" s="515"/>
      <c r="Y16" s="516"/>
      <c r="Z16" s="514"/>
      <c r="AA16" s="515"/>
      <c r="AB16" s="515"/>
      <c r="AC16" s="515"/>
      <c r="AD16" s="515"/>
      <c r="AE16" s="515"/>
      <c r="AF16" s="515"/>
      <c r="AG16" s="516"/>
      <c r="AH16" s="514"/>
      <c r="AI16" s="515"/>
      <c r="AJ16" s="515"/>
      <c r="AK16" s="515"/>
      <c r="AL16" s="515"/>
      <c r="AM16" s="515"/>
      <c r="AN16" s="515"/>
      <c r="AO16" s="516"/>
      <c r="AP16" s="517" t="str">
        <f t="shared" si="0"/>
        <v/>
      </c>
      <c r="AQ16" s="518"/>
      <c r="AR16" s="518"/>
      <c r="AS16" s="518"/>
      <c r="AT16" s="518"/>
      <c r="AU16" s="518"/>
      <c r="AV16" s="518"/>
      <c r="AW16" s="518"/>
      <c r="AX16" s="519"/>
      <c r="AY16" s="602"/>
      <c r="AZ16" s="603"/>
      <c r="BA16" s="603"/>
      <c r="BB16" s="603"/>
      <c r="BC16" s="603"/>
      <c r="BD16" s="603"/>
      <c r="BE16" s="603"/>
      <c r="BF16" s="604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</row>
    <row r="17" spans="1:82" ht="23.1" customHeight="1">
      <c r="A17" s="508">
        <v>7</v>
      </c>
      <c r="B17" s="509"/>
      <c r="C17" s="510"/>
      <c r="D17" s="511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3"/>
      <c r="Q17" s="514"/>
      <c r="R17" s="515"/>
      <c r="S17" s="515"/>
      <c r="T17" s="515"/>
      <c r="U17" s="515"/>
      <c r="V17" s="515"/>
      <c r="W17" s="515"/>
      <c r="X17" s="515"/>
      <c r="Y17" s="516"/>
      <c r="Z17" s="514"/>
      <c r="AA17" s="515"/>
      <c r="AB17" s="515"/>
      <c r="AC17" s="515"/>
      <c r="AD17" s="515"/>
      <c r="AE17" s="515"/>
      <c r="AF17" s="515"/>
      <c r="AG17" s="516"/>
      <c r="AH17" s="514"/>
      <c r="AI17" s="515"/>
      <c r="AJ17" s="515"/>
      <c r="AK17" s="515"/>
      <c r="AL17" s="515"/>
      <c r="AM17" s="515"/>
      <c r="AN17" s="515"/>
      <c r="AO17" s="516"/>
      <c r="AP17" s="517" t="str">
        <f t="shared" si="0"/>
        <v/>
      </c>
      <c r="AQ17" s="518"/>
      <c r="AR17" s="518"/>
      <c r="AS17" s="518"/>
      <c r="AT17" s="518"/>
      <c r="AU17" s="518"/>
      <c r="AV17" s="518"/>
      <c r="AW17" s="518"/>
      <c r="AX17" s="519"/>
      <c r="AY17" s="602"/>
      <c r="AZ17" s="603"/>
      <c r="BA17" s="603"/>
      <c r="BB17" s="603"/>
      <c r="BC17" s="603"/>
      <c r="BD17" s="603"/>
      <c r="BE17" s="603"/>
      <c r="BF17" s="604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82" ht="23.1" customHeight="1">
      <c r="A18" s="508">
        <v>8</v>
      </c>
      <c r="B18" s="509"/>
      <c r="C18" s="510"/>
      <c r="D18" s="511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3"/>
      <c r="Q18" s="514"/>
      <c r="R18" s="515"/>
      <c r="S18" s="515"/>
      <c r="T18" s="515"/>
      <c r="U18" s="515"/>
      <c r="V18" s="515"/>
      <c r="W18" s="515"/>
      <c r="X18" s="515"/>
      <c r="Y18" s="516"/>
      <c r="Z18" s="514"/>
      <c r="AA18" s="515"/>
      <c r="AB18" s="515"/>
      <c r="AC18" s="515"/>
      <c r="AD18" s="515"/>
      <c r="AE18" s="515"/>
      <c r="AF18" s="515"/>
      <c r="AG18" s="516"/>
      <c r="AH18" s="514"/>
      <c r="AI18" s="515"/>
      <c r="AJ18" s="515"/>
      <c r="AK18" s="515"/>
      <c r="AL18" s="515"/>
      <c r="AM18" s="515"/>
      <c r="AN18" s="515"/>
      <c r="AO18" s="516"/>
      <c r="AP18" s="517" t="str">
        <f t="shared" si="0"/>
        <v/>
      </c>
      <c r="AQ18" s="518"/>
      <c r="AR18" s="518"/>
      <c r="AS18" s="518"/>
      <c r="AT18" s="518"/>
      <c r="AU18" s="518"/>
      <c r="AV18" s="518"/>
      <c r="AW18" s="518"/>
      <c r="AX18" s="519"/>
      <c r="AY18" s="602"/>
      <c r="AZ18" s="603"/>
      <c r="BA18" s="603"/>
      <c r="BB18" s="603"/>
      <c r="BC18" s="603"/>
      <c r="BD18" s="603"/>
      <c r="BE18" s="603"/>
      <c r="BF18" s="604"/>
      <c r="BG18" s="15"/>
      <c r="BH18" s="15"/>
      <c r="BI18" s="15"/>
      <c r="BJ18" s="15"/>
      <c r="BK18" s="15"/>
      <c r="BL18" s="15"/>
      <c r="BM18" s="10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0"/>
    </row>
    <row r="19" spans="1:82" ht="23.1" customHeight="1">
      <c r="A19" s="508">
        <v>9</v>
      </c>
      <c r="B19" s="509"/>
      <c r="C19" s="510"/>
      <c r="D19" s="511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3"/>
      <c r="Q19" s="514"/>
      <c r="R19" s="515"/>
      <c r="S19" s="515"/>
      <c r="T19" s="515"/>
      <c r="U19" s="515"/>
      <c r="V19" s="515"/>
      <c r="W19" s="515"/>
      <c r="X19" s="515"/>
      <c r="Y19" s="516"/>
      <c r="Z19" s="514"/>
      <c r="AA19" s="515"/>
      <c r="AB19" s="515"/>
      <c r="AC19" s="515"/>
      <c r="AD19" s="515"/>
      <c r="AE19" s="515"/>
      <c r="AF19" s="515"/>
      <c r="AG19" s="516"/>
      <c r="AH19" s="514"/>
      <c r="AI19" s="515"/>
      <c r="AJ19" s="515"/>
      <c r="AK19" s="515"/>
      <c r="AL19" s="515"/>
      <c r="AM19" s="515"/>
      <c r="AN19" s="515"/>
      <c r="AO19" s="516"/>
      <c r="AP19" s="517" t="str">
        <f t="shared" si="0"/>
        <v/>
      </c>
      <c r="AQ19" s="518"/>
      <c r="AR19" s="518"/>
      <c r="AS19" s="518"/>
      <c r="AT19" s="518"/>
      <c r="AU19" s="518"/>
      <c r="AV19" s="518"/>
      <c r="AW19" s="518"/>
      <c r="AX19" s="519"/>
      <c r="AY19" s="602"/>
      <c r="AZ19" s="603"/>
      <c r="BA19" s="603"/>
      <c r="BB19" s="603"/>
      <c r="BC19" s="603"/>
      <c r="BD19" s="603"/>
      <c r="BE19" s="603"/>
      <c r="BF19" s="604"/>
      <c r="BG19" s="15"/>
      <c r="BH19" s="15"/>
      <c r="BI19" s="15"/>
      <c r="BJ19" s="15"/>
      <c r="BK19" s="15"/>
      <c r="BL19" s="15"/>
      <c r="BM19" s="10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0"/>
    </row>
    <row r="20" spans="1:82" ht="23.1" customHeight="1">
      <c r="A20" s="508">
        <v>10</v>
      </c>
      <c r="B20" s="509"/>
      <c r="C20" s="510"/>
      <c r="D20" s="511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3"/>
      <c r="Q20" s="514"/>
      <c r="R20" s="515"/>
      <c r="S20" s="515"/>
      <c r="T20" s="515"/>
      <c r="U20" s="515"/>
      <c r="V20" s="515"/>
      <c r="W20" s="515"/>
      <c r="X20" s="515"/>
      <c r="Y20" s="516"/>
      <c r="Z20" s="514"/>
      <c r="AA20" s="515"/>
      <c r="AB20" s="515"/>
      <c r="AC20" s="515"/>
      <c r="AD20" s="515"/>
      <c r="AE20" s="515"/>
      <c r="AF20" s="515"/>
      <c r="AG20" s="516"/>
      <c r="AH20" s="514"/>
      <c r="AI20" s="515"/>
      <c r="AJ20" s="515"/>
      <c r="AK20" s="515"/>
      <c r="AL20" s="515"/>
      <c r="AM20" s="515"/>
      <c r="AN20" s="515"/>
      <c r="AO20" s="516"/>
      <c r="AP20" s="517" t="str">
        <f t="shared" si="0"/>
        <v/>
      </c>
      <c r="AQ20" s="518"/>
      <c r="AR20" s="518"/>
      <c r="AS20" s="518"/>
      <c r="AT20" s="518"/>
      <c r="AU20" s="518"/>
      <c r="AV20" s="518"/>
      <c r="AW20" s="518"/>
      <c r="AX20" s="519"/>
      <c r="AY20" s="602"/>
      <c r="AZ20" s="603"/>
      <c r="BA20" s="603"/>
      <c r="BB20" s="603"/>
      <c r="BC20" s="603"/>
      <c r="BD20" s="603"/>
      <c r="BE20" s="603"/>
      <c r="BF20" s="604"/>
    </row>
    <row r="21" spans="1:82" ht="23.1" customHeight="1">
      <c r="A21" s="508">
        <v>11</v>
      </c>
      <c r="B21" s="509"/>
      <c r="C21" s="510"/>
      <c r="D21" s="511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3"/>
      <c r="Q21" s="514"/>
      <c r="R21" s="515"/>
      <c r="S21" s="515"/>
      <c r="T21" s="515"/>
      <c r="U21" s="515"/>
      <c r="V21" s="515"/>
      <c r="W21" s="515"/>
      <c r="X21" s="515"/>
      <c r="Y21" s="516"/>
      <c r="Z21" s="514"/>
      <c r="AA21" s="515"/>
      <c r="AB21" s="515"/>
      <c r="AC21" s="515"/>
      <c r="AD21" s="515"/>
      <c r="AE21" s="515"/>
      <c r="AF21" s="515"/>
      <c r="AG21" s="516"/>
      <c r="AH21" s="514"/>
      <c r="AI21" s="515"/>
      <c r="AJ21" s="515"/>
      <c r="AK21" s="515"/>
      <c r="AL21" s="515"/>
      <c r="AM21" s="515"/>
      <c r="AN21" s="515"/>
      <c r="AO21" s="516"/>
      <c r="AP21" s="517" t="str">
        <f t="shared" si="0"/>
        <v/>
      </c>
      <c r="AQ21" s="518"/>
      <c r="AR21" s="518"/>
      <c r="AS21" s="518"/>
      <c r="AT21" s="518"/>
      <c r="AU21" s="518"/>
      <c r="AV21" s="518"/>
      <c r="AW21" s="518"/>
      <c r="AX21" s="519"/>
      <c r="AY21" s="602"/>
      <c r="AZ21" s="603"/>
      <c r="BA21" s="603"/>
      <c r="BB21" s="603"/>
      <c r="BC21" s="603"/>
      <c r="BD21" s="603"/>
      <c r="BE21" s="603"/>
      <c r="BF21" s="604"/>
      <c r="BG21" s="26"/>
      <c r="BH21" s="27"/>
      <c r="BI21" s="27"/>
      <c r="BJ21" s="10"/>
      <c r="BK21" s="136"/>
      <c r="BL21" s="136"/>
      <c r="BM21" s="136"/>
      <c r="BN21" s="136"/>
      <c r="BO21" s="136"/>
      <c r="BP21" s="136"/>
      <c r="BQ21" s="136"/>
      <c r="BR21" s="136"/>
      <c r="BS21" s="10"/>
      <c r="BT21" s="136"/>
      <c r="BU21" s="136"/>
      <c r="BV21" s="136"/>
      <c r="BW21" s="136"/>
      <c r="BX21" s="136"/>
      <c r="BY21" s="136"/>
      <c r="BZ21" s="136"/>
      <c r="CA21" s="136"/>
    </row>
    <row r="22" spans="1:82" ht="23.1" customHeight="1" thickBot="1">
      <c r="A22" s="529">
        <v>12</v>
      </c>
      <c r="B22" s="530"/>
      <c r="C22" s="531"/>
      <c r="D22" s="511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3"/>
      <c r="Q22" s="532"/>
      <c r="R22" s="533"/>
      <c r="S22" s="533"/>
      <c r="T22" s="533"/>
      <c r="U22" s="533"/>
      <c r="V22" s="533"/>
      <c r="W22" s="533"/>
      <c r="X22" s="533"/>
      <c r="Y22" s="534"/>
      <c r="Z22" s="532"/>
      <c r="AA22" s="533"/>
      <c r="AB22" s="533"/>
      <c r="AC22" s="533"/>
      <c r="AD22" s="533"/>
      <c r="AE22" s="533"/>
      <c r="AF22" s="533"/>
      <c r="AG22" s="534"/>
      <c r="AH22" s="532"/>
      <c r="AI22" s="533"/>
      <c r="AJ22" s="533"/>
      <c r="AK22" s="533"/>
      <c r="AL22" s="533"/>
      <c r="AM22" s="533"/>
      <c r="AN22" s="533"/>
      <c r="AO22" s="534"/>
      <c r="AP22" s="535" t="str">
        <f t="shared" si="0"/>
        <v/>
      </c>
      <c r="AQ22" s="536"/>
      <c r="AR22" s="536"/>
      <c r="AS22" s="536"/>
      <c r="AT22" s="536"/>
      <c r="AU22" s="536"/>
      <c r="AV22" s="536"/>
      <c r="AW22" s="536"/>
      <c r="AX22" s="537"/>
      <c r="AY22" s="596"/>
      <c r="AZ22" s="597"/>
      <c r="BA22" s="597"/>
      <c r="BB22" s="597"/>
      <c r="BC22" s="597"/>
      <c r="BD22" s="597"/>
      <c r="BE22" s="597"/>
      <c r="BF22" s="598"/>
      <c r="BG22" s="26"/>
      <c r="BH22" s="26"/>
      <c r="BI22" s="26"/>
      <c r="BK22" s="27"/>
      <c r="BL22" s="27"/>
      <c r="BM22" s="27"/>
      <c r="BN22" s="27"/>
      <c r="BO22" s="27"/>
      <c r="BP22" s="27"/>
      <c r="BQ22" s="27"/>
      <c r="BR22" s="27"/>
      <c r="BS22" s="10"/>
      <c r="BT22" s="136"/>
      <c r="BU22" s="136"/>
      <c r="BV22" s="136"/>
      <c r="BW22" s="136"/>
      <c r="BX22" s="136"/>
      <c r="BY22" s="136"/>
      <c r="BZ22" s="136"/>
      <c r="CA22" s="136"/>
    </row>
    <row r="23" spans="1:82" ht="23.1" customHeight="1">
      <c r="A23" s="520" t="s">
        <v>49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2"/>
      <c r="Q23" s="523">
        <f>IF(Q11="","",SUM(Q11:Y22))</f>
        <v>530000</v>
      </c>
      <c r="R23" s="524"/>
      <c r="S23" s="524"/>
      <c r="T23" s="524"/>
      <c r="U23" s="524"/>
      <c r="V23" s="524"/>
      <c r="W23" s="524"/>
      <c r="X23" s="524"/>
      <c r="Y23" s="525"/>
      <c r="Z23" s="523">
        <f>IF(Z11="","",SUM(Z11:AG22))</f>
        <v>1000</v>
      </c>
      <c r="AA23" s="524"/>
      <c r="AB23" s="524"/>
      <c r="AC23" s="524"/>
      <c r="AD23" s="524"/>
      <c r="AE23" s="524"/>
      <c r="AF23" s="524"/>
      <c r="AG23" s="525"/>
      <c r="AH23" s="523">
        <f>IF(AH11="","",SUM(AH11:AO22))</f>
        <v>52400</v>
      </c>
      <c r="AI23" s="524"/>
      <c r="AJ23" s="524"/>
      <c r="AK23" s="524"/>
      <c r="AL23" s="524"/>
      <c r="AM23" s="524"/>
      <c r="AN23" s="524"/>
      <c r="AO23" s="525"/>
      <c r="AP23" s="523">
        <f>IF(AP11="","",SUM(AP11:AX22))</f>
        <v>583400</v>
      </c>
      <c r="AQ23" s="524"/>
      <c r="AR23" s="524"/>
      <c r="AS23" s="524"/>
      <c r="AT23" s="524"/>
      <c r="AU23" s="524"/>
      <c r="AV23" s="524"/>
      <c r="AW23" s="524"/>
      <c r="AX23" s="525"/>
      <c r="AY23" s="599"/>
      <c r="AZ23" s="600"/>
      <c r="BA23" s="600"/>
      <c r="BB23" s="600"/>
      <c r="BC23" s="600"/>
      <c r="BD23" s="600"/>
      <c r="BE23" s="600"/>
      <c r="BF23" s="601"/>
      <c r="BG23" s="26"/>
      <c r="BH23" s="26"/>
      <c r="BI23" s="26"/>
      <c r="BK23" s="27"/>
      <c r="BL23" s="27"/>
      <c r="BM23" s="27"/>
      <c r="BN23" s="27"/>
      <c r="BO23" s="27"/>
      <c r="BP23" s="27"/>
      <c r="BQ23" s="27"/>
      <c r="BR23" s="27"/>
      <c r="BT23" s="136"/>
      <c r="BU23" s="136"/>
      <c r="BV23" s="136"/>
      <c r="BW23" s="136"/>
      <c r="BX23" s="136"/>
      <c r="BY23" s="136"/>
      <c r="BZ23" s="136"/>
      <c r="CA23" s="136"/>
    </row>
    <row r="24" spans="1:82" ht="23.1" customHeight="1" thickBot="1">
      <c r="A24" s="545" t="s">
        <v>38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7"/>
      <c r="Q24" s="240">
        <f>+Q23</f>
        <v>530000</v>
      </c>
      <c r="R24" s="241"/>
      <c r="S24" s="241"/>
      <c r="T24" s="241"/>
      <c r="U24" s="241"/>
      <c r="V24" s="241"/>
      <c r="W24" s="241"/>
      <c r="X24" s="241"/>
      <c r="Y24" s="242"/>
      <c r="Z24" s="240">
        <f>+Z23</f>
        <v>1000</v>
      </c>
      <c r="AA24" s="241"/>
      <c r="AB24" s="241"/>
      <c r="AC24" s="241"/>
      <c r="AD24" s="241"/>
      <c r="AE24" s="241"/>
      <c r="AF24" s="241"/>
      <c r="AG24" s="242"/>
      <c r="AH24" s="240">
        <f>+AH23</f>
        <v>52400</v>
      </c>
      <c r="AI24" s="241"/>
      <c r="AJ24" s="241"/>
      <c r="AK24" s="241"/>
      <c r="AL24" s="241"/>
      <c r="AM24" s="241"/>
      <c r="AN24" s="241"/>
      <c r="AO24" s="242"/>
      <c r="AP24" s="240">
        <f>+AP23</f>
        <v>583400</v>
      </c>
      <c r="AQ24" s="241"/>
      <c r="AR24" s="241"/>
      <c r="AS24" s="241"/>
      <c r="AT24" s="241"/>
      <c r="AU24" s="241"/>
      <c r="AV24" s="241"/>
      <c r="AW24" s="241"/>
      <c r="AX24" s="242"/>
      <c r="AY24" s="593"/>
      <c r="AZ24" s="594"/>
      <c r="BA24" s="594"/>
      <c r="BB24" s="594"/>
      <c r="BC24" s="594"/>
      <c r="BD24" s="594"/>
      <c r="BE24" s="594"/>
      <c r="BF24" s="595"/>
      <c r="BG24" s="28"/>
      <c r="BH24" s="28"/>
      <c r="BI24" s="28"/>
      <c r="BT24" s="30"/>
      <c r="BU24" s="31"/>
      <c r="BV24" s="31"/>
      <c r="BW24" s="31"/>
      <c r="BX24" s="31"/>
      <c r="BY24" s="32"/>
      <c r="BZ24" s="32"/>
      <c r="CA24" s="32"/>
    </row>
    <row r="25" spans="1:82" ht="12" thickBot="1"/>
    <row r="26" spans="1:82" ht="18" customHeight="1" thickBot="1">
      <c r="B26" s="461" t="s">
        <v>39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T26" s="340" t="s">
        <v>0</v>
      </c>
      <c r="U26" s="341"/>
      <c r="V26" s="541">
        <f>IF($V$1="","",$V1)</f>
        <v>1</v>
      </c>
      <c r="W26" s="541"/>
      <c r="X26" s="541"/>
      <c r="Y26" s="541"/>
      <c r="Z26" s="542"/>
      <c r="AC26" s="462" t="s">
        <v>107</v>
      </c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BB26" s="6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543">
        <f>IF($BP$1="","",$BP$1)</f>
        <v>43769</v>
      </c>
      <c r="BQ26" s="543"/>
      <c r="BR26" s="543"/>
      <c r="BS26" s="543"/>
      <c r="BT26" s="543"/>
      <c r="BU26" s="543"/>
      <c r="BV26" s="543"/>
      <c r="BW26" s="543"/>
      <c r="BX26" s="543"/>
      <c r="BY26" s="543"/>
      <c r="BZ26" s="543"/>
      <c r="CA26" s="543"/>
      <c r="CB26" s="543"/>
      <c r="CC26" s="543"/>
      <c r="CD26" s="101"/>
    </row>
    <row r="27" spans="1:82" ht="20.100000000000001" customHeight="1">
      <c r="A27" s="10"/>
      <c r="BB27" s="13"/>
      <c r="BC27" s="369" t="s">
        <v>5</v>
      </c>
      <c r="BD27" s="369"/>
      <c r="BE27" s="369"/>
      <c r="BF27" s="369"/>
      <c r="BH27" s="544" t="str">
        <f>IF($BH$2="","",$BH$2)</f>
        <v>愛知県名古屋市***</v>
      </c>
      <c r="BI27" s="544"/>
      <c r="BJ27" s="544"/>
      <c r="BK27" s="544"/>
      <c r="BL27" s="544"/>
      <c r="BM27" s="544"/>
      <c r="BN27" s="544"/>
      <c r="BO27" s="544"/>
      <c r="BP27" s="544"/>
      <c r="BQ27" s="544"/>
      <c r="BR27" s="544"/>
      <c r="BS27" s="544"/>
      <c r="BT27" s="544"/>
      <c r="BU27" s="544"/>
      <c r="BV27" s="544"/>
      <c r="BW27" s="544"/>
      <c r="BX27" s="544"/>
      <c r="BY27" s="544"/>
      <c r="BZ27" s="544"/>
      <c r="CA27" s="544"/>
      <c r="CB27" s="544"/>
      <c r="CC27" s="544"/>
      <c r="CD27" s="114"/>
    </row>
    <row r="28" spans="1:82" ht="24" customHeight="1">
      <c r="A28" s="10"/>
      <c r="B28" s="10"/>
      <c r="C28" s="103" t="s">
        <v>43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BB28" s="13"/>
      <c r="BC28" s="138" t="s">
        <v>7</v>
      </c>
      <c r="BD28" s="138"/>
      <c r="BE28" s="138"/>
      <c r="BF28" s="138"/>
      <c r="BH28" s="326" t="str">
        <f>IF($BH$3="","",$BH$3)</f>
        <v>(例)A㈱</v>
      </c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14"/>
    </row>
    <row r="29" spans="1:82" ht="20.100000000000001" customHeight="1" thickBot="1">
      <c r="A29" s="141"/>
      <c r="B29" s="141"/>
      <c r="C29" s="141"/>
      <c r="D29" s="141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Q29" s="105"/>
      <c r="AR29" s="105"/>
      <c r="AS29" s="105"/>
      <c r="AT29" s="105"/>
      <c r="AU29" s="105"/>
      <c r="AV29" s="105"/>
      <c r="AW29" s="105"/>
      <c r="AX29" s="105"/>
      <c r="AY29" s="105"/>
      <c r="BB29" s="13"/>
      <c r="BC29" s="319" t="s">
        <v>10</v>
      </c>
      <c r="BD29" s="319"/>
      <c r="BE29" s="319"/>
      <c r="BF29" s="319"/>
      <c r="BH29" s="551" t="str">
        <f>IF($BH$4="","",$BH$4)</f>
        <v>***-****-****</v>
      </c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106"/>
    </row>
    <row r="30" spans="1:82" s="107" customFormat="1" ht="20.100000000000001" customHeight="1">
      <c r="A30" s="141"/>
      <c r="B30" s="483" t="s">
        <v>44</v>
      </c>
      <c r="C30" s="484"/>
      <c r="D30" s="484"/>
      <c r="E30" s="484"/>
      <c r="F30" s="487">
        <f>+AP49</f>
        <v>583400</v>
      </c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9"/>
      <c r="X30" s="493" t="s">
        <v>34</v>
      </c>
      <c r="Y30" s="494"/>
      <c r="Z30" s="495"/>
      <c r="AA30" s="105"/>
      <c r="AB30" s="105"/>
      <c r="AC30" s="105"/>
      <c r="AD30" s="105"/>
      <c r="AE30" s="105"/>
      <c r="AF30" s="105"/>
      <c r="AG30" s="105"/>
      <c r="AH30" s="105"/>
      <c r="AI30" s="388" t="s">
        <v>45</v>
      </c>
      <c r="AJ30" s="355"/>
      <c r="AK30" s="355"/>
      <c r="AL30" s="355"/>
      <c r="AM30" s="355"/>
      <c r="AN30" s="355"/>
      <c r="AO30" s="355"/>
      <c r="AP30" s="356"/>
      <c r="AQ30" s="105"/>
      <c r="AR30" s="105"/>
      <c r="AS30" s="105"/>
      <c r="AT30" s="105"/>
      <c r="AU30" s="105"/>
      <c r="AV30" s="105"/>
      <c r="AW30" s="105"/>
      <c r="AX30" s="105"/>
      <c r="AY30" s="105"/>
      <c r="BB30" s="13"/>
      <c r="BC30" s="138" t="s">
        <v>11</v>
      </c>
      <c r="BD30" s="138"/>
      <c r="BE30" s="138"/>
      <c r="BF30" s="138"/>
      <c r="BH30" s="554" t="str">
        <f>IF($BH$5="","",$BH$5)</f>
        <v>B</v>
      </c>
      <c r="BI30" s="554"/>
      <c r="BJ30" s="554"/>
      <c r="BK30" s="554"/>
      <c r="BL30" s="554"/>
      <c r="BM30" s="554"/>
      <c r="BN30" s="554"/>
      <c r="BO30" s="554"/>
      <c r="BP30" s="108" t="s">
        <v>30</v>
      </c>
      <c r="BQ30" s="331" t="str">
        <f>IF($BQ$5="","",$BQ$5)</f>
        <v>名古屋</v>
      </c>
      <c r="BR30" s="331"/>
      <c r="BS30" s="331"/>
      <c r="BT30" s="331"/>
      <c r="BU30" s="331"/>
      <c r="BV30" s="331"/>
      <c r="BW30" s="331"/>
      <c r="BX30" s="331"/>
      <c r="BY30" s="108" t="s">
        <v>29</v>
      </c>
      <c r="BZ30" s="551" t="str">
        <f>IF($BZ$5="","",$BZ$5)</f>
        <v>普通</v>
      </c>
      <c r="CA30" s="551"/>
      <c r="CB30" s="551"/>
      <c r="CC30" s="108" t="s">
        <v>28</v>
      </c>
      <c r="CD30" s="14"/>
    </row>
    <row r="31" spans="1:82" ht="19.5" customHeight="1" thickBot="1">
      <c r="A31" s="141"/>
      <c r="B31" s="485"/>
      <c r="C31" s="486"/>
      <c r="D31" s="486"/>
      <c r="E31" s="486"/>
      <c r="F31" s="490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2"/>
      <c r="X31" s="496"/>
      <c r="Y31" s="497"/>
      <c r="Z31" s="498"/>
      <c r="AA31" s="105"/>
      <c r="AB31" s="105"/>
      <c r="AC31" s="105"/>
      <c r="AD31" s="105"/>
      <c r="AE31" s="105"/>
      <c r="AF31" s="105"/>
      <c r="AG31" s="105"/>
      <c r="AH31" s="105"/>
      <c r="AI31" s="555" t="str">
        <f>IF($AI$6="","",$AI$6)</f>
        <v>999999</v>
      </c>
      <c r="AJ31" s="556"/>
      <c r="AK31" s="556"/>
      <c r="AL31" s="556"/>
      <c r="AM31" s="556"/>
      <c r="AN31" s="557"/>
      <c r="AO31" s="558" t="str">
        <f>IF($AO$6="","",$AO$6)</f>
        <v>10</v>
      </c>
      <c r="AP31" s="559"/>
      <c r="AQ31" s="105"/>
      <c r="AR31" s="105"/>
      <c r="AS31" s="105"/>
      <c r="AT31" s="105"/>
      <c r="AU31" s="105"/>
      <c r="AV31" s="105"/>
      <c r="AW31" s="105"/>
      <c r="AX31" s="105"/>
      <c r="AY31" s="105"/>
      <c r="AZ31" s="16"/>
      <c r="BB31" s="13"/>
      <c r="BC31" s="319" t="s">
        <v>13</v>
      </c>
      <c r="BD31" s="319"/>
      <c r="BE31" s="319"/>
      <c r="BF31" s="319"/>
      <c r="BG31" s="10"/>
      <c r="BH31" s="551">
        <f>IF($BH$6="","",$BH$6)</f>
        <v>9999999</v>
      </c>
      <c r="BI31" s="551"/>
      <c r="BJ31" s="551"/>
      <c r="BK31" s="551"/>
      <c r="BL31" s="551"/>
      <c r="BM31" s="551"/>
      <c r="BN31" s="18"/>
      <c r="BO31" s="19" t="s">
        <v>12</v>
      </c>
      <c r="BP31" s="18"/>
      <c r="BQ31" s="18"/>
      <c r="BR31" s="18"/>
      <c r="BS31" s="552" t="str">
        <f>IF($BS$6="","",$BS$6)</f>
        <v>ｴｰ(ｶ</v>
      </c>
      <c r="BT31" s="552"/>
      <c r="BU31" s="552"/>
      <c r="BV31" s="552"/>
      <c r="BW31" s="552"/>
      <c r="BX31" s="552"/>
      <c r="BY31" s="552"/>
      <c r="BZ31" s="552"/>
      <c r="CA31" s="552"/>
      <c r="CB31" s="552"/>
      <c r="CC31" s="552"/>
      <c r="CD31" s="14"/>
    </row>
    <row r="32" spans="1:82" ht="18" customHeight="1" thickBot="1">
      <c r="A32" s="141"/>
      <c r="B32" s="141"/>
      <c r="C32" s="141"/>
      <c r="D32" s="141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6"/>
      <c r="BB32" s="20"/>
      <c r="BC32" s="504" t="s">
        <v>14</v>
      </c>
      <c r="BD32" s="504"/>
      <c r="BE32" s="504"/>
      <c r="BF32" s="504"/>
      <c r="BG32" s="21"/>
      <c r="BH32" s="553" t="str">
        <f>IF($BH$7="","",$BH$7)</f>
        <v>A株式会社</v>
      </c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22"/>
    </row>
    <row r="33" spans="1:82" ht="18" customHeight="1" thickBot="1">
      <c r="A33" s="142"/>
      <c r="B33" s="141"/>
      <c r="C33" s="141"/>
      <c r="D33" s="141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6"/>
      <c r="BA33" s="10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ht="20.100000000000001" customHeight="1">
      <c r="A34" s="465" t="s">
        <v>46</v>
      </c>
      <c r="B34" s="466"/>
      <c r="C34" s="466"/>
      <c r="D34" s="468" t="s">
        <v>113</v>
      </c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70" t="s">
        <v>35</v>
      </c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471"/>
      <c r="AH34" s="466" t="s">
        <v>33</v>
      </c>
      <c r="AI34" s="466"/>
      <c r="AJ34" s="466"/>
      <c r="AK34" s="466"/>
      <c r="AL34" s="466"/>
      <c r="AM34" s="466"/>
      <c r="AN34" s="466"/>
      <c r="AO34" s="466"/>
      <c r="AP34" s="470" t="s">
        <v>47</v>
      </c>
      <c r="AQ34" s="261"/>
      <c r="AR34" s="261"/>
      <c r="AS34" s="261"/>
      <c r="AT34" s="261"/>
      <c r="AU34" s="261"/>
      <c r="AV34" s="261"/>
      <c r="AW34" s="261"/>
      <c r="AX34" s="471"/>
      <c r="AY34" s="472" t="s">
        <v>41</v>
      </c>
      <c r="AZ34" s="473"/>
      <c r="BA34" s="473"/>
      <c r="BB34" s="473"/>
      <c r="BC34" s="473"/>
      <c r="BD34" s="473"/>
      <c r="BE34" s="473"/>
      <c r="BF34" s="474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82" ht="20.100000000000001" customHeight="1" thickBot="1">
      <c r="A35" s="467"/>
      <c r="B35" s="198"/>
      <c r="C35" s="198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330" t="s">
        <v>36</v>
      </c>
      <c r="R35" s="330"/>
      <c r="S35" s="330"/>
      <c r="T35" s="330"/>
      <c r="U35" s="330"/>
      <c r="V35" s="330"/>
      <c r="W35" s="330"/>
      <c r="X35" s="330"/>
      <c r="Y35" s="330"/>
      <c r="Z35" s="330" t="s">
        <v>48</v>
      </c>
      <c r="AA35" s="330"/>
      <c r="AB35" s="330"/>
      <c r="AC35" s="330"/>
      <c r="AD35" s="330"/>
      <c r="AE35" s="330"/>
      <c r="AF35" s="330"/>
      <c r="AG35" s="330"/>
      <c r="AH35" s="198"/>
      <c r="AI35" s="198"/>
      <c r="AJ35" s="198"/>
      <c r="AK35" s="198"/>
      <c r="AL35" s="198"/>
      <c r="AM35" s="198"/>
      <c r="AN35" s="198"/>
      <c r="AO35" s="198"/>
      <c r="AP35" s="205"/>
      <c r="AQ35" s="206"/>
      <c r="AR35" s="206"/>
      <c r="AS35" s="206"/>
      <c r="AT35" s="206"/>
      <c r="AU35" s="206"/>
      <c r="AV35" s="206"/>
      <c r="AW35" s="206"/>
      <c r="AX35" s="207"/>
      <c r="AY35" s="475"/>
      <c r="AZ35" s="476"/>
      <c r="BA35" s="476"/>
      <c r="BB35" s="476"/>
      <c r="BC35" s="476"/>
      <c r="BD35" s="476"/>
      <c r="BE35" s="476"/>
      <c r="BF35" s="477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0"/>
    </row>
    <row r="36" spans="1:82" ht="23.1" customHeight="1">
      <c r="A36" s="564">
        <f>+A11</f>
        <v>1</v>
      </c>
      <c r="B36" s="565"/>
      <c r="C36" s="566"/>
      <c r="D36" s="567" t="str">
        <f>+D11</f>
        <v>大江工場</v>
      </c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9"/>
      <c r="Q36" s="517">
        <f>IF(Q11="","",+Q11)</f>
        <v>30000</v>
      </c>
      <c r="R36" s="518"/>
      <c r="S36" s="518"/>
      <c r="T36" s="518"/>
      <c r="U36" s="518"/>
      <c r="V36" s="518"/>
      <c r="W36" s="518"/>
      <c r="X36" s="518"/>
      <c r="Y36" s="519"/>
      <c r="Z36" s="517">
        <f>IF(Z11="","",+Z11)</f>
        <v>1000</v>
      </c>
      <c r="AA36" s="518"/>
      <c r="AB36" s="518"/>
      <c r="AC36" s="518"/>
      <c r="AD36" s="518"/>
      <c r="AE36" s="518"/>
      <c r="AF36" s="518"/>
      <c r="AG36" s="519"/>
      <c r="AH36" s="517">
        <f>IF(AH11="","",+AH11)</f>
        <v>2400</v>
      </c>
      <c r="AI36" s="518"/>
      <c r="AJ36" s="518"/>
      <c r="AK36" s="518"/>
      <c r="AL36" s="518"/>
      <c r="AM36" s="518"/>
      <c r="AN36" s="518"/>
      <c r="AO36" s="519"/>
      <c r="AP36" s="517">
        <f>IF(AP11="","",+AP11)</f>
        <v>33400</v>
      </c>
      <c r="AQ36" s="518"/>
      <c r="AR36" s="518"/>
      <c r="AS36" s="518"/>
      <c r="AT36" s="518"/>
      <c r="AU36" s="518"/>
      <c r="AV36" s="518"/>
      <c r="AW36" s="518"/>
      <c r="AX36" s="519"/>
      <c r="AY36" s="560">
        <f>+AY11</f>
        <v>0</v>
      </c>
      <c r="AZ36" s="561"/>
      <c r="BA36" s="561"/>
      <c r="BB36" s="561"/>
      <c r="BC36" s="561"/>
      <c r="BD36" s="561"/>
      <c r="BE36" s="561"/>
      <c r="BF36" s="562"/>
      <c r="BG36" s="110"/>
      <c r="BH36" s="388" t="s">
        <v>50</v>
      </c>
      <c r="BI36" s="355"/>
      <c r="BJ36" s="355"/>
      <c r="BK36" s="355"/>
      <c r="BL36" s="355"/>
      <c r="BM36" s="355"/>
      <c r="BN36" s="355"/>
      <c r="BO36" s="355"/>
      <c r="BP36" s="355"/>
      <c r="BQ36" s="563"/>
      <c r="BR36" s="354" t="s">
        <v>42</v>
      </c>
      <c r="BS36" s="355"/>
      <c r="BT36" s="355"/>
      <c r="BU36" s="355"/>
      <c r="BV36" s="355"/>
      <c r="BW36" s="355"/>
      <c r="BX36" s="355"/>
      <c r="BY36" s="355"/>
      <c r="BZ36" s="563"/>
      <c r="CA36" s="354" t="s">
        <v>51</v>
      </c>
      <c r="CB36" s="355"/>
      <c r="CC36" s="356"/>
    </row>
    <row r="37" spans="1:82" ht="23.1" customHeight="1">
      <c r="A37" s="564">
        <f t="shared" ref="A37:A47" si="1">+A12</f>
        <v>2</v>
      </c>
      <c r="B37" s="565"/>
      <c r="C37" s="566"/>
      <c r="D37" s="567" t="str">
        <f t="shared" ref="D37:D47" si="2">+D12</f>
        <v>本社</v>
      </c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9"/>
      <c r="Q37" s="517">
        <f t="shared" ref="Q37:Q47" si="3">IF(Q12="","",+Q12)</f>
        <v>100000</v>
      </c>
      <c r="R37" s="518"/>
      <c r="S37" s="518"/>
      <c r="T37" s="518"/>
      <c r="U37" s="518"/>
      <c r="V37" s="518"/>
      <c r="W37" s="518"/>
      <c r="X37" s="518"/>
      <c r="Y37" s="519"/>
      <c r="Z37" s="517">
        <f t="shared" ref="Z37:Z47" si="4">IF(Z12="","",+Z12)</f>
        <v>0</v>
      </c>
      <c r="AA37" s="518"/>
      <c r="AB37" s="518"/>
      <c r="AC37" s="518"/>
      <c r="AD37" s="518"/>
      <c r="AE37" s="518"/>
      <c r="AF37" s="518"/>
      <c r="AG37" s="519"/>
      <c r="AH37" s="517">
        <f t="shared" ref="AH37:AH47" si="5">IF(AH12="","",+AH12)</f>
        <v>10000</v>
      </c>
      <c r="AI37" s="518"/>
      <c r="AJ37" s="518"/>
      <c r="AK37" s="518"/>
      <c r="AL37" s="518"/>
      <c r="AM37" s="518"/>
      <c r="AN37" s="518"/>
      <c r="AO37" s="519"/>
      <c r="AP37" s="517">
        <f t="shared" ref="AP37:AP47" si="6">IF(AP12="","",+AP12)</f>
        <v>110000</v>
      </c>
      <c r="AQ37" s="518"/>
      <c r="AR37" s="518"/>
      <c r="AS37" s="518"/>
      <c r="AT37" s="518"/>
      <c r="AU37" s="518"/>
      <c r="AV37" s="518"/>
      <c r="AW37" s="518"/>
      <c r="AX37" s="519"/>
      <c r="AY37" s="560">
        <f t="shared" ref="AY37:AY49" si="7">+AY12</f>
        <v>0</v>
      </c>
      <c r="AZ37" s="561"/>
      <c r="BA37" s="561"/>
      <c r="BB37" s="561"/>
      <c r="BC37" s="561"/>
      <c r="BD37" s="561"/>
      <c r="BE37" s="561"/>
      <c r="BF37" s="562"/>
      <c r="BH37" s="570" t="s">
        <v>52</v>
      </c>
      <c r="BI37" s="571"/>
      <c r="BJ37" s="571"/>
      <c r="BK37" s="571"/>
      <c r="BL37" s="571"/>
      <c r="BM37" s="572" t="s">
        <v>53</v>
      </c>
      <c r="BN37" s="573"/>
      <c r="BO37" s="573"/>
      <c r="BP37" s="573"/>
      <c r="BQ37" s="574"/>
      <c r="BR37" s="115"/>
      <c r="BS37" s="116"/>
      <c r="BT37" s="117"/>
      <c r="BU37" s="118"/>
      <c r="BV37" s="116"/>
      <c r="BW37" s="119"/>
      <c r="BX37" s="118"/>
      <c r="BY37" s="116"/>
      <c r="BZ37" s="119"/>
      <c r="CA37" s="120"/>
      <c r="CB37" s="121"/>
      <c r="CC37" s="122"/>
    </row>
    <row r="38" spans="1:82" ht="23.1" customHeight="1">
      <c r="A38" s="564">
        <f t="shared" si="1"/>
        <v>3</v>
      </c>
      <c r="B38" s="565"/>
      <c r="C38" s="566"/>
      <c r="D38" s="567" t="str">
        <f t="shared" si="2"/>
        <v>64-31012-1-***</v>
      </c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9"/>
      <c r="Q38" s="517">
        <f t="shared" si="3"/>
        <v>400000</v>
      </c>
      <c r="R38" s="518"/>
      <c r="S38" s="518"/>
      <c r="T38" s="518"/>
      <c r="U38" s="518"/>
      <c r="V38" s="518"/>
      <c r="W38" s="518"/>
      <c r="X38" s="518"/>
      <c r="Y38" s="519"/>
      <c r="Z38" s="517">
        <f t="shared" si="4"/>
        <v>0</v>
      </c>
      <c r="AA38" s="518"/>
      <c r="AB38" s="518"/>
      <c r="AC38" s="518"/>
      <c r="AD38" s="518"/>
      <c r="AE38" s="518"/>
      <c r="AF38" s="518"/>
      <c r="AG38" s="519"/>
      <c r="AH38" s="517">
        <f t="shared" si="5"/>
        <v>40000</v>
      </c>
      <c r="AI38" s="518"/>
      <c r="AJ38" s="518"/>
      <c r="AK38" s="518"/>
      <c r="AL38" s="518"/>
      <c r="AM38" s="518"/>
      <c r="AN38" s="518"/>
      <c r="AO38" s="519"/>
      <c r="AP38" s="517">
        <f t="shared" si="6"/>
        <v>440000</v>
      </c>
      <c r="AQ38" s="518"/>
      <c r="AR38" s="518"/>
      <c r="AS38" s="518"/>
      <c r="AT38" s="518"/>
      <c r="AU38" s="518"/>
      <c r="AV38" s="518"/>
      <c r="AW38" s="518"/>
      <c r="AX38" s="519"/>
      <c r="AY38" s="560">
        <f t="shared" si="7"/>
        <v>0</v>
      </c>
      <c r="AZ38" s="561"/>
      <c r="BA38" s="561"/>
      <c r="BB38" s="561"/>
      <c r="BC38" s="561"/>
      <c r="BD38" s="561"/>
      <c r="BE38" s="561"/>
      <c r="BF38" s="562"/>
      <c r="BH38" s="575" t="s">
        <v>52</v>
      </c>
      <c r="BI38" s="573"/>
      <c r="BJ38" s="573"/>
      <c r="BK38" s="573"/>
      <c r="BL38" s="573"/>
      <c r="BM38" s="572" t="s">
        <v>54</v>
      </c>
      <c r="BN38" s="573"/>
      <c r="BO38" s="573"/>
      <c r="BP38" s="573"/>
      <c r="BQ38" s="574"/>
      <c r="BR38" s="115"/>
      <c r="BS38" s="116"/>
      <c r="BT38" s="117"/>
      <c r="BU38" s="118"/>
      <c r="BV38" s="116"/>
      <c r="BW38" s="119"/>
      <c r="BX38" s="118"/>
      <c r="BY38" s="116"/>
      <c r="BZ38" s="119"/>
      <c r="CA38" s="120"/>
      <c r="CB38" s="121"/>
      <c r="CC38" s="122"/>
    </row>
    <row r="39" spans="1:82" ht="23.1" customHeight="1">
      <c r="A39" s="564">
        <f t="shared" si="1"/>
        <v>4</v>
      </c>
      <c r="B39" s="565"/>
      <c r="C39" s="566"/>
      <c r="D39" s="567">
        <f t="shared" si="2"/>
        <v>0</v>
      </c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9"/>
      <c r="Q39" s="517" t="str">
        <f t="shared" si="3"/>
        <v/>
      </c>
      <c r="R39" s="518"/>
      <c r="S39" s="518"/>
      <c r="T39" s="518"/>
      <c r="U39" s="518"/>
      <c r="V39" s="518"/>
      <c r="W39" s="518"/>
      <c r="X39" s="518"/>
      <c r="Y39" s="519"/>
      <c r="Z39" s="517" t="str">
        <f t="shared" si="4"/>
        <v/>
      </c>
      <c r="AA39" s="518"/>
      <c r="AB39" s="518"/>
      <c r="AC39" s="518"/>
      <c r="AD39" s="518"/>
      <c r="AE39" s="518"/>
      <c r="AF39" s="518"/>
      <c r="AG39" s="519"/>
      <c r="AH39" s="517" t="str">
        <f t="shared" si="5"/>
        <v/>
      </c>
      <c r="AI39" s="518"/>
      <c r="AJ39" s="518"/>
      <c r="AK39" s="518"/>
      <c r="AL39" s="518"/>
      <c r="AM39" s="518"/>
      <c r="AN39" s="518"/>
      <c r="AO39" s="519"/>
      <c r="AP39" s="517" t="str">
        <f t="shared" si="6"/>
        <v/>
      </c>
      <c r="AQ39" s="518"/>
      <c r="AR39" s="518"/>
      <c r="AS39" s="518"/>
      <c r="AT39" s="518"/>
      <c r="AU39" s="518"/>
      <c r="AV39" s="518"/>
      <c r="AW39" s="518"/>
      <c r="AX39" s="519"/>
      <c r="AY39" s="560">
        <f t="shared" si="7"/>
        <v>0</v>
      </c>
      <c r="AZ39" s="561"/>
      <c r="BA39" s="561"/>
      <c r="BB39" s="561"/>
      <c r="BC39" s="561"/>
      <c r="BD39" s="561"/>
      <c r="BE39" s="561"/>
      <c r="BF39" s="562"/>
      <c r="BH39" s="575" t="s">
        <v>40</v>
      </c>
      <c r="BI39" s="573"/>
      <c r="BJ39" s="573"/>
      <c r="BK39" s="573"/>
      <c r="BL39" s="573"/>
      <c r="BM39" s="573"/>
      <c r="BN39" s="573"/>
      <c r="BO39" s="573"/>
      <c r="BP39" s="573"/>
      <c r="BQ39" s="573"/>
      <c r="BR39" s="115"/>
      <c r="BS39" s="116"/>
      <c r="BT39" s="117"/>
      <c r="BU39" s="118"/>
      <c r="BV39" s="116"/>
      <c r="BW39" s="119"/>
      <c r="BX39" s="118"/>
      <c r="BY39" s="116"/>
      <c r="BZ39" s="119"/>
      <c r="CA39" s="120"/>
      <c r="CB39" s="121"/>
      <c r="CC39" s="122"/>
    </row>
    <row r="40" spans="1:82" ht="23.1" customHeight="1">
      <c r="A40" s="564">
        <f t="shared" si="1"/>
        <v>5</v>
      </c>
      <c r="B40" s="565"/>
      <c r="C40" s="566"/>
      <c r="D40" s="567">
        <f t="shared" si="2"/>
        <v>0</v>
      </c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9"/>
      <c r="Q40" s="517" t="str">
        <f t="shared" si="3"/>
        <v/>
      </c>
      <c r="R40" s="518"/>
      <c r="S40" s="518"/>
      <c r="T40" s="518"/>
      <c r="U40" s="518"/>
      <c r="V40" s="518"/>
      <c r="W40" s="518"/>
      <c r="X40" s="518"/>
      <c r="Y40" s="519"/>
      <c r="Z40" s="517" t="str">
        <f t="shared" si="4"/>
        <v/>
      </c>
      <c r="AA40" s="518"/>
      <c r="AB40" s="518"/>
      <c r="AC40" s="518"/>
      <c r="AD40" s="518"/>
      <c r="AE40" s="518"/>
      <c r="AF40" s="518"/>
      <c r="AG40" s="519"/>
      <c r="AH40" s="517" t="str">
        <f t="shared" si="5"/>
        <v/>
      </c>
      <c r="AI40" s="518"/>
      <c r="AJ40" s="518"/>
      <c r="AK40" s="518"/>
      <c r="AL40" s="518"/>
      <c r="AM40" s="518"/>
      <c r="AN40" s="518"/>
      <c r="AO40" s="519"/>
      <c r="AP40" s="517" t="str">
        <f t="shared" si="6"/>
        <v/>
      </c>
      <c r="AQ40" s="518"/>
      <c r="AR40" s="518"/>
      <c r="AS40" s="518"/>
      <c r="AT40" s="518"/>
      <c r="AU40" s="518"/>
      <c r="AV40" s="518"/>
      <c r="AW40" s="518"/>
      <c r="AX40" s="519"/>
      <c r="AY40" s="560">
        <f t="shared" si="7"/>
        <v>0</v>
      </c>
      <c r="AZ40" s="561"/>
      <c r="BA40" s="561"/>
      <c r="BB40" s="561"/>
      <c r="BC40" s="561"/>
      <c r="BD40" s="561"/>
      <c r="BE40" s="561"/>
      <c r="BF40" s="562"/>
      <c r="BH40" s="575" t="s">
        <v>33</v>
      </c>
      <c r="BI40" s="573"/>
      <c r="BJ40" s="573"/>
      <c r="BK40" s="573"/>
      <c r="BL40" s="573"/>
      <c r="BM40" s="573"/>
      <c r="BN40" s="573"/>
      <c r="BO40" s="573"/>
      <c r="BP40" s="573"/>
      <c r="BQ40" s="573"/>
      <c r="BR40" s="123"/>
      <c r="BS40" s="116"/>
      <c r="BT40" s="117"/>
      <c r="BU40" s="118"/>
      <c r="BV40" s="116"/>
      <c r="BW40" s="119"/>
      <c r="BX40" s="118"/>
      <c r="BY40" s="116"/>
      <c r="BZ40" s="119"/>
      <c r="CA40" s="120"/>
      <c r="CB40" s="121"/>
      <c r="CC40" s="122"/>
    </row>
    <row r="41" spans="1:82" ht="23.1" customHeight="1" thickBot="1">
      <c r="A41" s="564">
        <f t="shared" si="1"/>
        <v>6</v>
      </c>
      <c r="B41" s="565"/>
      <c r="C41" s="566"/>
      <c r="D41" s="567">
        <f t="shared" si="2"/>
        <v>0</v>
      </c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9"/>
      <c r="Q41" s="517" t="str">
        <f t="shared" si="3"/>
        <v/>
      </c>
      <c r="R41" s="518"/>
      <c r="S41" s="518"/>
      <c r="T41" s="518"/>
      <c r="U41" s="518"/>
      <c r="V41" s="518"/>
      <c r="W41" s="518"/>
      <c r="X41" s="518"/>
      <c r="Y41" s="519"/>
      <c r="Z41" s="517" t="str">
        <f t="shared" si="4"/>
        <v/>
      </c>
      <c r="AA41" s="518"/>
      <c r="AB41" s="518"/>
      <c r="AC41" s="518"/>
      <c r="AD41" s="518"/>
      <c r="AE41" s="518"/>
      <c r="AF41" s="518"/>
      <c r="AG41" s="519"/>
      <c r="AH41" s="517" t="str">
        <f t="shared" si="5"/>
        <v/>
      </c>
      <c r="AI41" s="518"/>
      <c r="AJ41" s="518"/>
      <c r="AK41" s="518"/>
      <c r="AL41" s="518"/>
      <c r="AM41" s="518"/>
      <c r="AN41" s="518"/>
      <c r="AO41" s="519"/>
      <c r="AP41" s="517" t="str">
        <f t="shared" si="6"/>
        <v/>
      </c>
      <c r="AQ41" s="518"/>
      <c r="AR41" s="518"/>
      <c r="AS41" s="518"/>
      <c r="AT41" s="518"/>
      <c r="AU41" s="518"/>
      <c r="AV41" s="518"/>
      <c r="AW41" s="518"/>
      <c r="AX41" s="519"/>
      <c r="AY41" s="560">
        <f t="shared" si="7"/>
        <v>0</v>
      </c>
      <c r="AZ41" s="561"/>
      <c r="BA41" s="561"/>
      <c r="BB41" s="561"/>
      <c r="BC41" s="561"/>
      <c r="BD41" s="561"/>
      <c r="BE41" s="561"/>
      <c r="BF41" s="562"/>
      <c r="BH41" s="576" t="s">
        <v>37</v>
      </c>
      <c r="BI41" s="577"/>
      <c r="BJ41" s="577"/>
      <c r="BK41" s="577"/>
      <c r="BL41" s="577"/>
      <c r="BM41" s="577"/>
      <c r="BN41" s="577"/>
      <c r="BO41" s="577"/>
      <c r="BP41" s="577"/>
      <c r="BQ41" s="577"/>
      <c r="BR41" s="124"/>
      <c r="BS41" s="125"/>
      <c r="BT41" s="126"/>
      <c r="BU41" s="127"/>
      <c r="BV41" s="125"/>
      <c r="BW41" s="128"/>
      <c r="BX41" s="127"/>
      <c r="BY41" s="125"/>
      <c r="BZ41" s="128"/>
      <c r="CA41" s="129"/>
      <c r="CB41" s="130"/>
      <c r="CC41" s="131"/>
    </row>
    <row r="42" spans="1:82" ht="23.1" customHeight="1">
      <c r="A42" s="564">
        <f t="shared" si="1"/>
        <v>7</v>
      </c>
      <c r="B42" s="565"/>
      <c r="C42" s="566"/>
      <c r="D42" s="567">
        <f t="shared" si="2"/>
        <v>0</v>
      </c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9"/>
      <c r="Q42" s="517" t="str">
        <f t="shared" si="3"/>
        <v/>
      </c>
      <c r="R42" s="518"/>
      <c r="S42" s="518"/>
      <c r="T42" s="518"/>
      <c r="U42" s="518"/>
      <c r="V42" s="518"/>
      <c r="W42" s="518"/>
      <c r="X42" s="518"/>
      <c r="Y42" s="519"/>
      <c r="Z42" s="517" t="str">
        <f t="shared" si="4"/>
        <v/>
      </c>
      <c r="AA42" s="518"/>
      <c r="AB42" s="518"/>
      <c r="AC42" s="518"/>
      <c r="AD42" s="518"/>
      <c r="AE42" s="518"/>
      <c r="AF42" s="518"/>
      <c r="AG42" s="519"/>
      <c r="AH42" s="517" t="str">
        <f t="shared" si="5"/>
        <v/>
      </c>
      <c r="AI42" s="518"/>
      <c r="AJ42" s="518"/>
      <c r="AK42" s="518"/>
      <c r="AL42" s="518"/>
      <c r="AM42" s="518"/>
      <c r="AN42" s="518"/>
      <c r="AO42" s="519"/>
      <c r="AP42" s="517" t="str">
        <f t="shared" si="6"/>
        <v/>
      </c>
      <c r="AQ42" s="518"/>
      <c r="AR42" s="518"/>
      <c r="AS42" s="518"/>
      <c r="AT42" s="518"/>
      <c r="AU42" s="518"/>
      <c r="AV42" s="518"/>
      <c r="AW42" s="518"/>
      <c r="AX42" s="519"/>
      <c r="AY42" s="560">
        <f t="shared" si="7"/>
        <v>0</v>
      </c>
      <c r="AZ42" s="561"/>
      <c r="BA42" s="561"/>
      <c r="BB42" s="561"/>
      <c r="BC42" s="561"/>
      <c r="BD42" s="561"/>
      <c r="BE42" s="561"/>
      <c r="BF42" s="562"/>
      <c r="BG42" s="10"/>
      <c r="BH42" s="10"/>
    </row>
    <row r="43" spans="1:82" ht="23.1" customHeight="1">
      <c r="A43" s="564">
        <f t="shared" si="1"/>
        <v>8</v>
      </c>
      <c r="B43" s="565"/>
      <c r="C43" s="566"/>
      <c r="D43" s="567">
        <f t="shared" si="2"/>
        <v>0</v>
      </c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9"/>
      <c r="Q43" s="517" t="str">
        <f t="shared" si="3"/>
        <v/>
      </c>
      <c r="R43" s="518"/>
      <c r="S43" s="518"/>
      <c r="T43" s="518"/>
      <c r="U43" s="518"/>
      <c r="V43" s="518"/>
      <c r="W43" s="518"/>
      <c r="X43" s="518"/>
      <c r="Y43" s="519"/>
      <c r="Z43" s="517" t="str">
        <f t="shared" si="4"/>
        <v/>
      </c>
      <c r="AA43" s="518"/>
      <c r="AB43" s="518"/>
      <c r="AC43" s="518"/>
      <c r="AD43" s="518"/>
      <c r="AE43" s="518"/>
      <c r="AF43" s="518"/>
      <c r="AG43" s="519"/>
      <c r="AH43" s="517" t="str">
        <f t="shared" si="5"/>
        <v/>
      </c>
      <c r="AI43" s="518"/>
      <c r="AJ43" s="518"/>
      <c r="AK43" s="518"/>
      <c r="AL43" s="518"/>
      <c r="AM43" s="518"/>
      <c r="AN43" s="518"/>
      <c r="AO43" s="519"/>
      <c r="AP43" s="517" t="str">
        <f t="shared" si="6"/>
        <v/>
      </c>
      <c r="AQ43" s="518"/>
      <c r="AR43" s="518"/>
      <c r="AS43" s="518"/>
      <c r="AT43" s="518"/>
      <c r="AU43" s="518"/>
      <c r="AV43" s="518"/>
      <c r="AW43" s="518"/>
      <c r="AX43" s="519"/>
      <c r="AY43" s="560">
        <f t="shared" si="7"/>
        <v>0</v>
      </c>
      <c r="AZ43" s="561"/>
      <c r="BA43" s="561"/>
      <c r="BB43" s="561"/>
      <c r="BC43" s="561"/>
      <c r="BD43" s="561"/>
      <c r="BE43" s="561"/>
      <c r="BF43" s="562"/>
      <c r="BG43" s="15"/>
      <c r="BH43" s="15"/>
    </row>
    <row r="44" spans="1:82" ht="23.1" customHeight="1">
      <c r="A44" s="564">
        <f t="shared" si="1"/>
        <v>9</v>
      </c>
      <c r="B44" s="565"/>
      <c r="C44" s="566"/>
      <c r="D44" s="567">
        <f t="shared" si="2"/>
        <v>0</v>
      </c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9"/>
      <c r="Q44" s="517" t="str">
        <f t="shared" si="3"/>
        <v/>
      </c>
      <c r="R44" s="518"/>
      <c r="S44" s="518"/>
      <c r="T44" s="518"/>
      <c r="U44" s="518"/>
      <c r="V44" s="518"/>
      <c r="W44" s="518"/>
      <c r="X44" s="518"/>
      <c r="Y44" s="519"/>
      <c r="Z44" s="517" t="str">
        <f t="shared" si="4"/>
        <v/>
      </c>
      <c r="AA44" s="518"/>
      <c r="AB44" s="518"/>
      <c r="AC44" s="518"/>
      <c r="AD44" s="518"/>
      <c r="AE44" s="518"/>
      <c r="AF44" s="518"/>
      <c r="AG44" s="519"/>
      <c r="AH44" s="517" t="str">
        <f t="shared" si="5"/>
        <v/>
      </c>
      <c r="AI44" s="518"/>
      <c r="AJ44" s="518"/>
      <c r="AK44" s="518"/>
      <c r="AL44" s="518"/>
      <c r="AM44" s="518"/>
      <c r="AN44" s="518"/>
      <c r="AO44" s="519"/>
      <c r="AP44" s="517" t="str">
        <f t="shared" si="6"/>
        <v/>
      </c>
      <c r="AQ44" s="518"/>
      <c r="AR44" s="518"/>
      <c r="AS44" s="518"/>
      <c r="AT44" s="518"/>
      <c r="AU44" s="518"/>
      <c r="AV44" s="518"/>
      <c r="AW44" s="518"/>
      <c r="AX44" s="519"/>
      <c r="AY44" s="560">
        <f t="shared" si="7"/>
        <v>0</v>
      </c>
      <c r="AZ44" s="561"/>
      <c r="BA44" s="561"/>
      <c r="BB44" s="561"/>
      <c r="BC44" s="561"/>
      <c r="BD44" s="561"/>
      <c r="BE44" s="561"/>
      <c r="BF44" s="562"/>
      <c r="BG44" s="15"/>
      <c r="BH44" s="15"/>
      <c r="BI44" s="15"/>
      <c r="BJ44" s="15"/>
      <c r="BK44" s="15"/>
      <c r="BL44" s="15"/>
      <c r="BM44" s="10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0"/>
    </row>
    <row r="45" spans="1:82" ht="23.1" customHeight="1">
      <c r="A45" s="564">
        <f t="shared" si="1"/>
        <v>10</v>
      </c>
      <c r="B45" s="565"/>
      <c r="C45" s="566"/>
      <c r="D45" s="567">
        <f t="shared" si="2"/>
        <v>0</v>
      </c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9"/>
      <c r="Q45" s="517" t="str">
        <f t="shared" si="3"/>
        <v/>
      </c>
      <c r="R45" s="518"/>
      <c r="S45" s="518"/>
      <c r="T45" s="518"/>
      <c r="U45" s="518"/>
      <c r="V45" s="518"/>
      <c r="W45" s="518"/>
      <c r="X45" s="518"/>
      <c r="Y45" s="519"/>
      <c r="Z45" s="517" t="str">
        <f t="shared" si="4"/>
        <v/>
      </c>
      <c r="AA45" s="518"/>
      <c r="AB45" s="518"/>
      <c r="AC45" s="518"/>
      <c r="AD45" s="518"/>
      <c r="AE45" s="518"/>
      <c r="AF45" s="518"/>
      <c r="AG45" s="519"/>
      <c r="AH45" s="517" t="str">
        <f t="shared" si="5"/>
        <v/>
      </c>
      <c r="AI45" s="518"/>
      <c r="AJ45" s="518"/>
      <c r="AK45" s="518"/>
      <c r="AL45" s="518"/>
      <c r="AM45" s="518"/>
      <c r="AN45" s="518"/>
      <c r="AO45" s="519"/>
      <c r="AP45" s="517" t="str">
        <f t="shared" si="6"/>
        <v/>
      </c>
      <c r="AQ45" s="518"/>
      <c r="AR45" s="518"/>
      <c r="AS45" s="518"/>
      <c r="AT45" s="518"/>
      <c r="AU45" s="518"/>
      <c r="AV45" s="518"/>
      <c r="AW45" s="518"/>
      <c r="AX45" s="519"/>
      <c r="AY45" s="560">
        <f t="shared" si="7"/>
        <v>0</v>
      </c>
      <c r="AZ45" s="561"/>
      <c r="BA45" s="561"/>
      <c r="BB45" s="561"/>
      <c r="BC45" s="561"/>
      <c r="BD45" s="561"/>
      <c r="BE45" s="561"/>
      <c r="BF45" s="562"/>
    </row>
    <row r="46" spans="1:82" ht="23.1" customHeight="1">
      <c r="A46" s="564">
        <f t="shared" si="1"/>
        <v>11</v>
      </c>
      <c r="B46" s="565"/>
      <c r="C46" s="566"/>
      <c r="D46" s="567">
        <f t="shared" si="2"/>
        <v>0</v>
      </c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9"/>
      <c r="Q46" s="517" t="str">
        <f t="shared" si="3"/>
        <v/>
      </c>
      <c r="R46" s="518"/>
      <c r="S46" s="518"/>
      <c r="T46" s="518"/>
      <c r="U46" s="518"/>
      <c r="V46" s="518"/>
      <c r="W46" s="518"/>
      <c r="X46" s="518"/>
      <c r="Y46" s="519"/>
      <c r="Z46" s="517" t="str">
        <f t="shared" si="4"/>
        <v/>
      </c>
      <c r="AA46" s="518"/>
      <c r="AB46" s="518"/>
      <c r="AC46" s="518"/>
      <c r="AD46" s="518"/>
      <c r="AE46" s="518"/>
      <c r="AF46" s="518"/>
      <c r="AG46" s="519"/>
      <c r="AH46" s="517" t="str">
        <f t="shared" si="5"/>
        <v/>
      </c>
      <c r="AI46" s="518"/>
      <c r="AJ46" s="518"/>
      <c r="AK46" s="518"/>
      <c r="AL46" s="518"/>
      <c r="AM46" s="518"/>
      <c r="AN46" s="518"/>
      <c r="AO46" s="519"/>
      <c r="AP46" s="517" t="str">
        <f t="shared" si="6"/>
        <v/>
      </c>
      <c r="AQ46" s="518"/>
      <c r="AR46" s="518"/>
      <c r="AS46" s="518"/>
      <c r="AT46" s="518"/>
      <c r="AU46" s="518"/>
      <c r="AV46" s="518"/>
      <c r="AW46" s="518"/>
      <c r="AX46" s="519"/>
      <c r="AY46" s="560">
        <f t="shared" si="7"/>
        <v>0</v>
      </c>
      <c r="AZ46" s="561"/>
      <c r="BA46" s="561"/>
      <c r="BB46" s="561"/>
      <c r="BC46" s="561"/>
      <c r="BD46" s="561"/>
      <c r="BE46" s="561"/>
      <c r="BF46" s="562"/>
      <c r="BG46" s="26"/>
      <c r="BH46" s="27"/>
      <c r="BI46" s="27"/>
      <c r="BJ46" s="10"/>
      <c r="BK46" s="136"/>
      <c r="BL46" s="136"/>
      <c r="BM46" s="136"/>
      <c r="BN46" s="136"/>
      <c r="BO46" s="136"/>
      <c r="BP46" s="136"/>
      <c r="BQ46" s="136"/>
      <c r="BR46" s="136"/>
      <c r="BS46" s="10"/>
      <c r="BT46" s="136"/>
      <c r="BU46" s="136"/>
      <c r="BV46" s="136"/>
      <c r="BW46" s="136"/>
      <c r="BX46" s="136"/>
      <c r="BY46" s="136"/>
      <c r="BZ46" s="136"/>
      <c r="CA46" s="136"/>
    </row>
    <row r="47" spans="1:82" ht="23.1" customHeight="1" thickBot="1">
      <c r="A47" s="578">
        <f t="shared" si="1"/>
        <v>12</v>
      </c>
      <c r="B47" s="579"/>
      <c r="C47" s="580"/>
      <c r="D47" s="581">
        <f t="shared" si="2"/>
        <v>0</v>
      </c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3"/>
      <c r="Q47" s="535" t="str">
        <f t="shared" si="3"/>
        <v/>
      </c>
      <c r="R47" s="536"/>
      <c r="S47" s="536"/>
      <c r="T47" s="536"/>
      <c r="U47" s="536"/>
      <c r="V47" s="536"/>
      <c r="W47" s="536"/>
      <c r="X47" s="536"/>
      <c r="Y47" s="537"/>
      <c r="Z47" s="535" t="str">
        <f t="shared" si="4"/>
        <v/>
      </c>
      <c r="AA47" s="536"/>
      <c r="AB47" s="536"/>
      <c r="AC47" s="536"/>
      <c r="AD47" s="536"/>
      <c r="AE47" s="536"/>
      <c r="AF47" s="536"/>
      <c r="AG47" s="537"/>
      <c r="AH47" s="535" t="str">
        <f t="shared" si="5"/>
        <v/>
      </c>
      <c r="AI47" s="536"/>
      <c r="AJ47" s="536"/>
      <c r="AK47" s="536"/>
      <c r="AL47" s="536"/>
      <c r="AM47" s="536"/>
      <c r="AN47" s="536"/>
      <c r="AO47" s="537"/>
      <c r="AP47" s="535" t="str">
        <f t="shared" si="6"/>
        <v/>
      </c>
      <c r="AQ47" s="536"/>
      <c r="AR47" s="536"/>
      <c r="AS47" s="536"/>
      <c r="AT47" s="536"/>
      <c r="AU47" s="536"/>
      <c r="AV47" s="536"/>
      <c r="AW47" s="536"/>
      <c r="AX47" s="537"/>
      <c r="AY47" s="584">
        <f t="shared" si="7"/>
        <v>0</v>
      </c>
      <c r="AZ47" s="585"/>
      <c r="BA47" s="585"/>
      <c r="BB47" s="585"/>
      <c r="BC47" s="585"/>
      <c r="BD47" s="585"/>
      <c r="BE47" s="585"/>
      <c r="BF47" s="586"/>
      <c r="BG47" s="26"/>
      <c r="BH47" s="26"/>
      <c r="BI47" s="26"/>
      <c r="BK47" s="27"/>
      <c r="BL47" s="27"/>
      <c r="BM47" s="27"/>
      <c r="BN47" s="27"/>
      <c r="BO47" s="27"/>
      <c r="BP47" s="27"/>
      <c r="BQ47" s="27"/>
      <c r="BR47" s="27"/>
      <c r="BS47" s="10"/>
      <c r="BT47" s="136"/>
      <c r="BU47" s="136"/>
      <c r="BV47" s="136"/>
      <c r="BW47" s="136"/>
      <c r="BX47" s="136"/>
      <c r="BY47" s="136"/>
      <c r="BZ47" s="136"/>
      <c r="CA47" s="136"/>
    </row>
    <row r="48" spans="1:82" ht="23.1" customHeight="1">
      <c r="A48" s="520" t="s">
        <v>49</v>
      </c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2"/>
      <c r="Q48" s="523">
        <f>IF($Q$23="","",$Q$23)</f>
        <v>530000</v>
      </c>
      <c r="R48" s="524"/>
      <c r="S48" s="524"/>
      <c r="T48" s="524"/>
      <c r="U48" s="524"/>
      <c r="V48" s="524"/>
      <c r="W48" s="524"/>
      <c r="X48" s="524"/>
      <c r="Y48" s="525"/>
      <c r="Z48" s="523">
        <f>IF($Z$23="","",$Z$23)</f>
        <v>1000</v>
      </c>
      <c r="AA48" s="524"/>
      <c r="AB48" s="524"/>
      <c r="AC48" s="524"/>
      <c r="AD48" s="524"/>
      <c r="AE48" s="524"/>
      <c r="AF48" s="524"/>
      <c r="AG48" s="525"/>
      <c r="AH48" s="523">
        <f>IF($AH$23="","",$AH$23)</f>
        <v>52400</v>
      </c>
      <c r="AI48" s="524"/>
      <c r="AJ48" s="524"/>
      <c r="AK48" s="524"/>
      <c r="AL48" s="524"/>
      <c r="AM48" s="524"/>
      <c r="AN48" s="524"/>
      <c r="AO48" s="525"/>
      <c r="AP48" s="523">
        <f>IF($AP$23="","",$AP$23)</f>
        <v>583400</v>
      </c>
      <c r="AQ48" s="524"/>
      <c r="AR48" s="524"/>
      <c r="AS48" s="524"/>
      <c r="AT48" s="524"/>
      <c r="AU48" s="524"/>
      <c r="AV48" s="524"/>
      <c r="AW48" s="524"/>
      <c r="AX48" s="525"/>
      <c r="AY48" s="590">
        <f t="shared" si="7"/>
        <v>0</v>
      </c>
      <c r="AZ48" s="591"/>
      <c r="BA48" s="591"/>
      <c r="BB48" s="591"/>
      <c r="BC48" s="591"/>
      <c r="BD48" s="591"/>
      <c r="BE48" s="591"/>
      <c r="BF48" s="592"/>
      <c r="BG48" s="26"/>
      <c r="BH48" s="26"/>
      <c r="BI48" s="26"/>
      <c r="BK48" s="27"/>
      <c r="BL48" s="27"/>
      <c r="BM48" s="27"/>
      <c r="BN48" s="27"/>
      <c r="BO48" s="27"/>
      <c r="BP48" s="27"/>
      <c r="BQ48" s="27"/>
      <c r="BR48" s="27"/>
      <c r="BT48" s="136"/>
      <c r="BU48" s="136"/>
      <c r="BV48" s="136"/>
      <c r="BW48" s="136"/>
      <c r="BX48" s="136"/>
      <c r="BY48" s="136"/>
      <c r="BZ48" s="136"/>
      <c r="CA48" s="136"/>
    </row>
    <row r="49" spans="1:79" ht="23.1" customHeight="1" thickBot="1">
      <c r="A49" s="545" t="s">
        <v>38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7"/>
      <c r="Q49" s="240">
        <f>+Q48</f>
        <v>530000</v>
      </c>
      <c r="R49" s="241"/>
      <c r="S49" s="241"/>
      <c r="T49" s="241"/>
      <c r="U49" s="241"/>
      <c r="V49" s="241"/>
      <c r="W49" s="241"/>
      <c r="X49" s="241"/>
      <c r="Y49" s="242"/>
      <c r="Z49" s="240">
        <f>+Z48</f>
        <v>1000</v>
      </c>
      <c r="AA49" s="241"/>
      <c r="AB49" s="241"/>
      <c r="AC49" s="241"/>
      <c r="AD49" s="241"/>
      <c r="AE49" s="241"/>
      <c r="AF49" s="241"/>
      <c r="AG49" s="242"/>
      <c r="AH49" s="240">
        <f>+AH48</f>
        <v>52400</v>
      </c>
      <c r="AI49" s="241"/>
      <c r="AJ49" s="241"/>
      <c r="AK49" s="241"/>
      <c r="AL49" s="241"/>
      <c r="AM49" s="241"/>
      <c r="AN49" s="241"/>
      <c r="AO49" s="242"/>
      <c r="AP49" s="240">
        <f>+AP48</f>
        <v>583400</v>
      </c>
      <c r="AQ49" s="241"/>
      <c r="AR49" s="241"/>
      <c r="AS49" s="241"/>
      <c r="AT49" s="241"/>
      <c r="AU49" s="241"/>
      <c r="AV49" s="241"/>
      <c r="AW49" s="241"/>
      <c r="AX49" s="242"/>
      <c r="AY49" s="587">
        <f t="shared" si="7"/>
        <v>0</v>
      </c>
      <c r="AZ49" s="588"/>
      <c r="BA49" s="588"/>
      <c r="BB49" s="588"/>
      <c r="BC49" s="588"/>
      <c r="BD49" s="588"/>
      <c r="BE49" s="588"/>
      <c r="BF49" s="589"/>
      <c r="BG49" s="28"/>
      <c r="BH49" s="28"/>
      <c r="BI49" s="28"/>
      <c r="BT49" s="30"/>
      <c r="BU49" s="31"/>
      <c r="BV49" s="31"/>
      <c r="BW49" s="31"/>
      <c r="BX49" s="31"/>
      <c r="BY49" s="32"/>
      <c r="BZ49" s="32"/>
      <c r="CA49" s="32"/>
    </row>
  </sheetData>
  <sheetProtection sheet="1" objects="1" scenarios="1"/>
  <mergeCells count="267">
    <mergeCell ref="B5:E6"/>
    <mergeCell ref="F5:W6"/>
    <mergeCell ref="X5:Z6"/>
    <mergeCell ref="AI5:AP5"/>
    <mergeCell ref="BH5:BO5"/>
    <mergeCell ref="BQ5:BX5"/>
    <mergeCell ref="BZ5:CB5"/>
    <mergeCell ref="B1:P1"/>
    <mergeCell ref="T1:U1"/>
    <mergeCell ref="V1:Z1"/>
    <mergeCell ref="AC1:AY1"/>
    <mergeCell ref="BP1:CC1"/>
    <mergeCell ref="BC2:BF2"/>
    <mergeCell ref="BH2:CC2"/>
    <mergeCell ref="AI6:AN6"/>
    <mergeCell ref="AO6:AP6"/>
    <mergeCell ref="BH6:BM6"/>
    <mergeCell ref="BS6:CC6"/>
    <mergeCell ref="AI7:AN7"/>
    <mergeCell ref="AO7:AP7"/>
    <mergeCell ref="BC7:BF7"/>
    <mergeCell ref="BH7:CC7"/>
    <mergeCell ref="BH3:CC3"/>
    <mergeCell ref="BC4:BF4"/>
    <mergeCell ref="BH4:CC4"/>
    <mergeCell ref="Q10:Y10"/>
    <mergeCell ref="Z10:AG10"/>
    <mergeCell ref="A11:C11"/>
    <mergeCell ref="D11:P11"/>
    <mergeCell ref="Q11:Y11"/>
    <mergeCell ref="Z11:AG11"/>
    <mergeCell ref="AH11:AO11"/>
    <mergeCell ref="AP11:AX11"/>
    <mergeCell ref="AY11:BF11"/>
    <mergeCell ref="A9:C10"/>
    <mergeCell ref="D9:P10"/>
    <mergeCell ref="Q9:AG9"/>
    <mergeCell ref="AH9:AO10"/>
    <mergeCell ref="AP9:AX10"/>
    <mergeCell ref="AY9:BF10"/>
    <mergeCell ref="AY12:BF12"/>
    <mergeCell ref="A13:C13"/>
    <mergeCell ref="D13:P13"/>
    <mergeCell ref="Q13:Y13"/>
    <mergeCell ref="Z13:AG13"/>
    <mergeCell ref="AH13:AO13"/>
    <mergeCell ref="AP13:AX13"/>
    <mergeCell ref="AY13:BF13"/>
    <mergeCell ref="A12:C12"/>
    <mergeCell ref="D12:P12"/>
    <mergeCell ref="Q12:Y12"/>
    <mergeCell ref="Z12:AG12"/>
    <mergeCell ref="AH12:AO12"/>
    <mergeCell ref="AP12:AX12"/>
    <mergeCell ref="AY14:BF14"/>
    <mergeCell ref="A15:C15"/>
    <mergeCell ref="D15:P15"/>
    <mergeCell ref="Q15:Y15"/>
    <mergeCell ref="Z15:AG15"/>
    <mergeCell ref="AH15:AO15"/>
    <mergeCell ref="AP15:AX15"/>
    <mergeCell ref="AY15:BF15"/>
    <mergeCell ref="A14:C14"/>
    <mergeCell ref="D14:P14"/>
    <mergeCell ref="Q14:Y14"/>
    <mergeCell ref="Z14:AG14"/>
    <mergeCell ref="AH14:AO14"/>
    <mergeCell ref="AP14:AX14"/>
    <mergeCell ref="AY16:BF16"/>
    <mergeCell ref="A17:C17"/>
    <mergeCell ref="D17:P17"/>
    <mergeCell ref="Q17:Y17"/>
    <mergeCell ref="Z17:AG17"/>
    <mergeCell ref="AH17:AO17"/>
    <mergeCell ref="AP17:AX17"/>
    <mergeCell ref="AY17:BF17"/>
    <mergeCell ref="A16:C16"/>
    <mergeCell ref="D16:P16"/>
    <mergeCell ref="Q16:Y16"/>
    <mergeCell ref="Z16:AG16"/>
    <mergeCell ref="AH16:AO16"/>
    <mergeCell ref="AP16:AX16"/>
    <mergeCell ref="AY18:BF18"/>
    <mergeCell ref="A19:C19"/>
    <mergeCell ref="D19:P19"/>
    <mergeCell ref="Q19:Y19"/>
    <mergeCell ref="Z19:AG19"/>
    <mergeCell ref="AH19:AO19"/>
    <mergeCell ref="AP19:AX19"/>
    <mergeCell ref="AY19:BF19"/>
    <mergeCell ref="A18:C18"/>
    <mergeCell ref="D18:P18"/>
    <mergeCell ref="Q18:Y18"/>
    <mergeCell ref="Z18:AG18"/>
    <mergeCell ref="AH18:AO18"/>
    <mergeCell ref="AP18:AX18"/>
    <mergeCell ref="AY20:BF20"/>
    <mergeCell ref="A21:C21"/>
    <mergeCell ref="D21:P21"/>
    <mergeCell ref="Q21:Y21"/>
    <mergeCell ref="Z21:AG21"/>
    <mergeCell ref="AH21:AO21"/>
    <mergeCell ref="AP21:AX21"/>
    <mergeCell ref="AY21:BF21"/>
    <mergeCell ref="A20:C20"/>
    <mergeCell ref="D20:P20"/>
    <mergeCell ref="Q20:Y20"/>
    <mergeCell ref="Z20:AG20"/>
    <mergeCell ref="AH20:AO20"/>
    <mergeCell ref="AP20:AX20"/>
    <mergeCell ref="AY22:BF22"/>
    <mergeCell ref="A23:P23"/>
    <mergeCell ref="Q23:Y23"/>
    <mergeCell ref="Z23:AG23"/>
    <mergeCell ref="AH23:AO23"/>
    <mergeCell ref="AP23:AX23"/>
    <mergeCell ref="AY23:BF23"/>
    <mergeCell ref="A22:C22"/>
    <mergeCell ref="D22:P22"/>
    <mergeCell ref="Q22:Y22"/>
    <mergeCell ref="Z22:AG22"/>
    <mergeCell ref="AH22:AO22"/>
    <mergeCell ref="AP22:AX22"/>
    <mergeCell ref="B26:Q26"/>
    <mergeCell ref="T26:U26"/>
    <mergeCell ref="V26:Z26"/>
    <mergeCell ref="AC26:AY26"/>
    <mergeCell ref="BP26:CC26"/>
    <mergeCell ref="BC27:BF27"/>
    <mergeCell ref="BH27:CC27"/>
    <mergeCell ref="A24:P24"/>
    <mergeCell ref="Q24:Y24"/>
    <mergeCell ref="Z24:AG24"/>
    <mergeCell ref="AH24:AO24"/>
    <mergeCell ref="AP24:AX24"/>
    <mergeCell ref="AY24:BF24"/>
    <mergeCell ref="BH31:BM31"/>
    <mergeCell ref="BS31:CC31"/>
    <mergeCell ref="BC32:BF32"/>
    <mergeCell ref="BH32:CC32"/>
    <mergeCell ref="BH28:CC28"/>
    <mergeCell ref="BC29:BF29"/>
    <mergeCell ref="BH29:CC29"/>
    <mergeCell ref="B30:E31"/>
    <mergeCell ref="F30:W31"/>
    <mergeCell ref="X30:Z31"/>
    <mergeCell ref="AI30:AP30"/>
    <mergeCell ref="BH30:BO30"/>
    <mergeCell ref="BQ30:BX30"/>
    <mergeCell ref="BZ30:CB30"/>
    <mergeCell ref="A34:C35"/>
    <mergeCell ref="D34:P35"/>
    <mergeCell ref="Q34:AG34"/>
    <mergeCell ref="AH34:AO35"/>
    <mergeCell ref="AP34:AX35"/>
    <mergeCell ref="AY34:BF35"/>
    <mergeCell ref="Q35:Y35"/>
    <mergeCell ref="Z35:AG35"/>
    <mergeCell ref="AI31:AN31"/>
    <mergeCell ref="AO31:AP31"/>
    <mergeCell ref="BC31:BF31"/>
    <mergeCell ref="AY36:BF36"/>
    <mergeCell ref="BH36:BQ36"/>
    <mergeCell ref="BR36:BZ36"/>
    <mergeCell ref="CA36:CC36"/>
    <mergeCell ref="A37:C37"/>
    <mergeCell ref="D37:P37"/>
    <mergeCell ref="Q37:Y37"/>
    <mergeCell ref="Z37:AG37"/>
    <mergeCell ref="AH37:AO37"/>
    <mergeCell ref="AP37:AX37"/>
    <mergeCell ref="A36:C36"/>
    <mergeCell ref="D36:P36"/>
    <mergeCell ref="Q36:Y36"/>
    <mergeCell ref="Z36:AG36"/>
    <mergeCell ref="AH36:AO36"/>
    <mergeCell ref="AP36:AX36"/>
    <mergeCell ref="AY37:BF37"/>
    <mergeCell ref="BH37:BL37"/>
    <mergeCell ref="BM37:BQ37"/>
    <mergeCell ref="A38:C38"/>
    <mergeCell ref="D38:P38"/>
    <mergeCell ref="Q38:Y38"/>
    <mergeCell ref="Z38:AG38"/>
    <mergeCell ref="AH38:AO38"/>
    <mergeCell ref="AP38:AX38"/>
    <mergeCell ref="AY38:BF38"/>
    <mergeCell ref="BH38:BL38"/>
    <mergeCell ref="BM38:BQ38"/>
    <mergeCell ref="A39:C39"/>
    <mergeCell ref="D39:P39"/>
    <mergeCell ref="Q39:Y39"/>
    <mergeCell ref="Z39:AG39"/>
    <mergeCell ref="AH39:AO39"/>
    <mergeCell ref="AP39:AX39"/>
    <mergeCell ref="AY39:BF39"/>
    <mergeCell ref="BH39:BQ39"/>
    <mergeCell ref="AY40:BF40"/>
    <mergeCell ref="BH40:BQ40"/>
    <mergeCell ref="A41:C41"/>
    <mergeCell ref="D41:P41"/>
    <mergeCell ref="Q41:Y41"/>
    <mergeCell ref="Z41:AG41"/>
    <mergeCell ref="AH41:AO41"/>
    <mergeCell ref="AP41:AX41"/>
    <mergeCell ref="AY41:BF41"/>
    <mergeCell ref="BH41:BQ41"/>
    <mergeCell ref="A40:C40"/>
    <mergeCell ref="D40:P40"/>
    <mergeCell ref="Q40:Y40"/>
    <mergeCell ref="Z40:AG40"/>
    <mergeCell ref="AH40:AO40"/>
    <mergeCell ref="AP40:AX40"/>
    <mergeCell ref="AY42:BF42"/>
    <mergeCell ref="A43:C43"/>
    <mergeCell ref="D43:P43"/>
    <mergeCell ref="Q43:Y43"/>
    <mergeCell ref="Z43:AG43"/>
    <mergeCell ref="AH43:AO43"/>
    <mergeCell ref="AP43:AX43"/>
    <mergeCell ref="AY43:BF43"/>
    <mergeCell ref="A42:C42"/>
    <mergeCell ref="D42:P42"/>
    <mergeCell ref="Q42:Y42"/>
    <mergeCell ref="Z42:AG42"/>
    <mergeCell ref="AH42:AO42"/>
    <mergeCell ref="AP42:AX42"/>
    <mergeCell ref="AY44:BF44"/>
    <mergeCell ref="A45:C45"/>
    <mergeCell ref="D45:P45"/>
    <mergeCell ref="Q45:Y45"/>
    <mergeCell ref="Z45:AG45"/>
    <mergeCell ref="AH45:AO45"/>
    <mergeCell ref="AP45:AX45"/>
    <mergeCell ref="AY45:BF45"/>
    <mergeCell ref="A44:C44"/>
    <mergeCell ref="D44:P44"/>
    <mergeCell ref="Q44:Y44"/>
    <mergeCell ref="Z44:AG44"/>
    <mergeCell ref="AH44:AO44"/>
    <mergeCell ref="AP44:AX44"/>
    <mergeCell ref="AY46:BF46"/>
    <mergeCell ref="A47:C47"/>
    <mergeCell ref="D47:P47"/>
    <mergeCell ref="Q47:Y47"/>
    <mergeCell ref="Z47:AG47"/>
    <mergeCell ref="AH47:AO47"/>
    <mergeCell ref="AP47:AX47"/>
    <mergeCell ref="AY47:BF47"/>
    <mergeCell ref="A46:C46"/>
    <mergeCell ref="D46:P46"/>
    <mergeCell ref="Q46:Y46"/>
    <mergeCell ref="Z46:AG46"/>
    <mergeCell ref="AH46:AO46"/>
    <mergeCell ref="AP46:AX46"/>
    <mergeCell ref="A49:P49"/>
    <mergeCell ref="Q49:Y49"/>
    <mergeCell ref="Z49:AG49"/>
    <mergeCell ref="AH49:AO49"/>
    <mergeCell ref="AP49:AX49"/>
    <mergeCell ref="AY49:BF49"/>
    <mergeCell ref="A48:P48"/>
    <mergeCell ref="Q48:Y48"/>
    <mergeCell ref="Z48:AG48"/>
    <mergeCell ref="AH48:AO48"/>
    <mergeCell ref="AP48:AX48"/>
    <mergeCell ref="AY48:BF48"/>
  </mergeCells>
  <phoneticPr fontId="4"/>
  <printOptions horizontalCentered="1"/>
  <pageMargins left="0.78740157480314965" right="0.19685039370078741" top="0.78740157480314965" bottom="0.59055118110236227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請求書(集計自動)</vt:lpstr>
      <vt:lpstr>請求書(集計自動)・例</vt:lpstr>
      <vt:lpstr>請求書 (集計手動)</vt:lpstr>
      <vt:lpstr>請求書(集計手動)・例 </vt:lpstr>
      <vt:lpstr>請求書集計表</vt:lpstr>
      <vt:lpstr>請求書集計表・例</vt:lpstr>
    </vt:vector>
  </TitlesOfParts>
  <Company>大有建設株式会社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請求書様式（新システム）</dc:title>
  <dc:creator>keirizaimu-02</dc:creator>
  <cp:lastModifiedBy>980-217</cp:lastModifiedBy>
  <cp:lastPrinted>2019-10-16T00:44:36Z</cp:lastPrinted>
  <dcterms:created xsi:type="dcterms:W3CDTF">2004-09-08T08:40:23Z</dcterms:created>
  <dcterms:modified xsi:type="dcterms:W3CDTF">2019-10-18T05:44:22Z</dcterms:modified>
</cp:coreProperties>
</file>